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здел 1-3" sheetId="1" state="visible" r:id="rId2"/>
    <sheet name="Лист1" sheetId="2" state="visible" r:id="rId3"/>
  </sheets>
  <definedNames>
    <definedName function="false" hidden="false" localSheetId="0" name="_xlnm.Print_Area" vbProcedure="false">'раздел 1-3'!$A$4:$AM$119</definedName>
    <definedName function="false" hidden="true" localSheetId="0" name="_xlnm._FilterDatabase" vbProcedure="false">'раздел 1-3'!$A$10:$AM$309</definedName>
    <definedName function="false" hidden="false" localSheetId="0" name="Print_Area_0" vbProcedure="false">'раздел 1-3'!$A$5:$AM$119</definedName>
    <definedName function="false" hidden="false" localSheetId="0" name="_FilterDatabase_0" vbProcedure="false">'раздел 1-3'!$A$10:$AM$116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<sst xmlns="http://schemas.openxmlformats.org/spreadsheetml/2006/main" count="7223" uniqueCount="1466">
  <si>
    <t xml:space="preserve">Приложение № 1 к Постановлению Администрации Качканарского ГО 
от         №    </t>
  </si>
  <si>
    <t xml:space="preserve">Раздел 1. Сведения о контейнерной площадке</t>
  </si>
  <si>
    <t xml:space="preserve">Раздел 2. Сведения о местоположении*</t>
  </si>
  <si>
    <t xml:space="preserve">Раздел 3. Сведения об отходообразователях</t>
  </si>
  <si>
    <t xml:space="preserve">Идентификатор
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</si>
  <si>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</si>
  <si>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</si>
  <si>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</si>
  <si>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</si>
  <si>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</si>
  <si>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 xml:space="preserve">основной государственный регистрационный номер
 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</si>
  <si>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</si>
  <si>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</si>
  <si>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</si>
  <si>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</si>
  <si>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</si>
  <si>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</si>
  <si>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</si>
  <si>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</si>
  <si>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</si>
  <si>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</si>
  <si>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</si>
  <si>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</si>
  <si>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</si>
  <si>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</si>
  <si>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</si>
  <si>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 xml:space="preserve">параметры специальной площадки</t>
  </si>
  <si>
    <t xml:space="preserve"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</si>
  <si>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</si>
  <si>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</si>
  <si>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</si>
  <si>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</si>
  <si>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 xml:space="preserve">группы отходов (для раздельного накопления)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</si>
  <si>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</si>
  <si>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</si>
  <si>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</si>
  <si>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</si>
  <si>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</si>
  <si>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</si>
  <si>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</si>
  <si>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</si>
  <si>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 кадастровый номер земельного участка)</t>
  </si>
  <si>
    <t xml:space="preserve">наименование улицы и номер дома</t>
  </si>
  <si>
    <t xml:space="preserve">1.382.1</t>
  </si>
  <si>
    <t xml:space="preserve">Администрация Качканарского ГО</t>
  </si>
  <si>
    <t xml:space="preserve">Свердловская область,                    г. Качканар, ул.Свердлова, д. 8</t>
  </si>
  <si>
    <t xml:space="preserve">открытая</t>
  </si>
  <si>
    <t xml:space="preserve">сетка</t>
  </si>
  <si>
    <t xml:space="preserve">бетон</t>
  </si>
  <si>
    <t xml:space="preserve">-</t>
  </si>
  <si>
    <t xml:space="preserve">Качканарский ГО</t>
  </si>
  <si>
    <t xml:space="preserve">Качканар</t>
  </si>
  <si>
    <t xml:space="preserve">2 микрорайон </t>
  </si>
  <si>
    <t xml:space="preserve">58.703692</t>
  </si>
  <si>
    <t xml:space="preserve">59.488692</t>
  </si>
  <si>
    <t xml:space="preserve">МКД</t>
  </si>
  <si>
    <t xml:space="preserve">2 микрорайон 4;5;6;7;8; Октябрьская 1;2;3;4;5;7;9; Свердлова 3;4;6</t>
  </si>
  <si>
    <t xml:space="preserve">1.382.2</t>
  </si>
  <si>
    <t xml:space="preserve">профлист</t>
  </si>
  <si>
    <t xml:space="preserve">7 микрорайон </t>
  </si>
  <si>
    <t xml:space="preserve">58.706595</t>
  </si>
  <si>
    <t xml:space="preserve">59.480198</t>
  </si>
  <si>
    <t xml:space="preserve">7 микрорайон 55;56;57;58;59;62</t>
  </si>
  <si>
    <t xml:space="preserve">1.382.3</t>
  </si>
  <si>
    <t xml:space="preserve">8 микрорайон</t>
  </si>
  <si>
    <t xml:space="preserve">58.70694</t>
  </si>
  <si>
    <t xml:space="preserve">59.474173</t>
  </si>
  <si>
    <t xml:space="preserve">8 микрорайон 9;10;11;12;13;14;15;19</t>
  </si>
  <si>
    <t xml:space="preserve">1.382.4</t>
  </si>
  <si>
    <t xml:space="preserve">58.709615</t>
  </si>
  <si>
    <t xml:space="preserve">59.475537</t>
  </si>
  <si>
    <t xml:space="preserve">8 микрорайон 21;22;23;24;34</t>
  </si>
  <si>
    <t xml:space="preserve">1.382.5</t>
  </si>
  <si>
    <t xml:space="preserve">4 микрорайон</t>
  </si>
  <si>
    <t xml:space="preserve">58.702975</t>
  </si>
  <si>
    <t xml:space="preserve">59.478289</t>
  </si>
  <si>
    <t xml:space="preserve">4 микрорайон 50;51;52;53;54;56;57; Свердлова 7;9;11</t>
  </si>
  <si>
    <t xml:space="preserve">1.382.6</t>
  </si>
  <si>
    <t xml:space="preserve">отсутствует</t>
  </si>
  <si>
    <t xml:space="preserve">58.699331</t>
  </si>
  <si>
    <t xml:space="preserve">59.472167</t>
  </si>
  <si>
    <t xml:space="preserve">4 микрорайон 25;27; 4а микрорайон 55;62;68;69; 5 миркорайон 37;38;39;40;41;42;69</t>
  </si>
  <si>
    <t xml:space="preserve">1.382.7</t>
  </si>
  <si>
    <t xml:space="preserve">23а</t>
  </si>
  <si>
    <t xml:space="preserve">58.699391</t>
  </si>
  <si>
    <t xml:space="preserve">59.468376</t>
  </si>
  <si>
    <t xml:space="preserve">4 микрорайон 22;23;30;31;32;33а; Свердлова 27;29;33;37</t>
  </si>
  <si>
    <t xml:space="preserve">1.382.8</t>
  </si>
  <si>
    <t xml:space="preserve">58.702563</t>
  </si>
  <si>
    <t xml:space="preserve">59.472666</t>
  </si>
  <si>
    <t xml:space="preserve">4 микрорайон 36;37;38;41;42;43;46;47;55 Свердлова 13;15;19;21;23;25</t>
  </si>
  <si>
    <t xml:space="preserve">1.382.9</t>
  </si>
  <si>
    <t xml:space="preserve">грунт</t>
  </si>
  <si>
    <t xml:space="preserve">4а микрорайон</t>
  </si>
  <si>
    <t xml:space="preserve">58.700086</t>
  </si>
  <si>
    <t xml:space="preserve">59.47612</t>
  </si>
  <si>
    <t xml:space="preserve">4а микрорайон 56;57;58;59;60;63;64;65;66;67;71;72;73;74;75;77;78;79;80;81;82</t>
  </si>
  <si>
    <t xml:space="preserve">1.382.10</t>
  </si>
  <si>
    <t xml:space="preserve">профлист </t>
  </si>
  <si>
    <t xml:space="preserve">58.701755</t>
  </si>
  <si>
    <t xml:space="preserve">59.482842</t>
  </si>
  <si>
    <t xml:space="preserve">4а микрорайон 83;84;85;86;87;88;89;90;91;92;93;94;95;96;97;98;99;100;101;102;103;104;105;106</t>
  </si>
  <si>
    <t xml:space="preserve">1.382.11</t>
  </si>
  <si>
    <t xml:space="preserve">5 микрорайон</t>
  </si>
  <si>
    <t xml:space="preserve">58.694795</t>
  </si>
  <si>
    <t xml:space="preserve">59.475167</t>
  </si>
  <si>
    <t xml:space="preserve">5 микрорайон 16;17;18;19;20;21;21а;22;23;24;25;26;27; 78/1;78/2</t>
  </si>
  <si>
    <t xml:space="preserve">1.382.12</t>
  </si>
  <si>
    <t xml:space="preserve">58.69425</t>
  </si>
  <si>
    <t xml:space="preserve">59.477183</t>
  </si>
  <si>
    <t xml:space="preserve">5 микрорайон 28;29;30;31;32;73;77</t>
  </si>
  <si>
    <t xml:space="preserve">1.382.13</t>
  </si>
  <si>
    <t xml:space="preserve">Кирпич</t>
  </si>
  <si>
    <t xml:space="preserve">Свердлова</t>
  </si>
  <si>
    <t xml:space="preserve">58.693658</t>
  </si>
  <si>
    <t xml:space="preserve">59.47905</t>
  </si>
  <si>
    <t xml:space="preserve">5 микрорайон 33;34;35;36; 5а микрорайон 12</t>
  </si>
  <si>
    <t xml:space="preserve">1.382.14</t>
  </si>
  <si>
    <t xml:space="preserve">5а микрорайон</t>
  </si>
  <si>
    <t xml:space="preserve">58.694463</t>
  </si>
  <si>
    <t xml:space="preserve">59.482133</t>
  </si>
  <si>
    <t xml:space="preserve">5а микрорайон 6;7;8;9</t>
  </si>
  <si>
    <t xml:space="preserve">1.382.15</t>
  </si>
  <si>
    <t xml:space="preserve">11 микрорайон</t>
  </si>
  <si>
    <t xml:space="preserve">58.687544</t>
  </si>
  <si>
    <t xml:space="preserve">59.483635</t>
  </si>
  <si>
    <t xml:space="preserve">11 микрорайон 9;14; Гикалова 8;10;12</t>
  </si>
  <si>
    <t xml:space="preserve">1.382.16</t>
  </si>
  <si>
    <t xml:space="preserve">58.688787</t>
  </si>
  <si>
    <t xml:space="preserve">59.477211</t>
  </si>
  <si>
    <t xml:space="preserve">11 микрорайон 18;24</t>
  </si>
  <si>
    <t xml:space="preserve">1.382.17</t>
  </si>
  <si>
    <t xml:space="preserve">переулок Клубный</t>
  </si>
  <si>
    <t xml:space="preserve">58.701355</t>
  </si>
  <si>
    <t xml:space="preserve">59.491439</t>
  </si>
  <si>
    <t xml:space="preserve">переулок Клубный 1;3;5;6; Октябрьская 6;8;10;12;14;16;18; Качканарская 1а</t>
  </si>
  <si>
    <t xml:space="preserve">1.382.18</t>
  </si>
  <si>
    <t xml:space="preserve">Октябрьская</t>
  </si>
  <si>
    <t xml:space="preserve">58.701582</t>
  </si>
  <si>
    <t xml:space="preserve">59.494803</t>
  </si>
  <si>
    <t xml:space="preserve">Октябрьская 11;13;15;17;19;20;21;22;22а</t>
  </si>
  <si>
    <t xml:space="preserve">1.382.19</t>
  </si>
  <si>
    <t xml:space="preserve">33а</t>
  </si>
  <si>
    <t xml:space="preserve">58.699744</t>
  </si>
  <si>
    <t xml:space="preserve">59.499938</t>
  </si>
  <si>
    <t xml:space="preserve">Октябрьская 23;23а;25;25а;27;27а;29;29а;31;31а;33;33а</t>
  </si>
  <si>
    <t xml:space="preserve">1.382.20</t>
  </si>
  <si>
    <t xml:space="preserve">58.699193</t>
  </si>
  <si>
    <t xml:space="preserve">59.499131</t>
  </si>
  <si>
    <t xml:space="preserve">Октябрьская 37; Первомайская 4;5;6;7;8;9;10; Октябрьская 36;38; Качканарская 17;19;26;28</t>
  </si>
  <si>
    <t xml:space="preserve">1.382.21</t>
  </si>
  <si>
    <t xml:space="preserve">Чехова</t>
  </si>
  <si>
    <t xml:space="preserve">58.696173</t>
  </si>
  <si>
    <t xml:space="preserve">59.490848</t>
  </si>
  <si>
    <t xml:space="preserve">Чехова 37;39;41;42;43;44;46;48;50;52;54</t>
  </si>
  <si>
    <t xml:space="preserve">1.382.22</t>
  </si>
  <si>
    <t xml:space="preserve">Новая</t>
  </si>
  <si>
    <t xml:space="preserve">58.697056</t>
  </si>
  <si>
    <t xml:space="preserve">59.49459</t>
  </si>
  <si>
    <t xml:space="preserve">Новая 1;2;3;4;5;6;8;10;12;14</t>
  </si>
  <si>
    <t xml:space="preserve">1.382.23</t>
  </si>
  <si>
    <t xml:space="preserve">Первомайская</t>
  </si>
  <si>
    <t xml:space="preserve">58.696298</t>
  </si>
  <si>
    <t xml:space="preserve">59.497273</t>
  </si>
  <si>
    <t xml:space="preserve">Первомайская 1;2;3;11;12;13;14;15;16; Строителей 1;2;3;4;5</t>
  </si>
  <si>
    <t xml:space="preserve">1.382.24</t>
  </si>
  <si>
    <t xml:space="preserve">Качканарская</t>
  </si>
  <si>
    <t xml:space="preserve">58.69919</t>
  </si>
  <si>
    <t xml:space="preserve">59.493052</t>
  </si>
  <si>
    <t xml:space="preserve">Октябрьская 24;26;28;30;32;34; Качканарская 13;14;15;16;18;20;22;24; Мира 17;23;25;27</t>
  </si>
  <si>
    <t xml:space="preserve">1.382.25</t>
  </si>
  <si>
    <t xml:space="preserve">Советская</t>
  </si>
  <si>
    <t xml:space="preserve">58.695469</t>
  </si>
  <si>
    <t xml:space="preserve">59.493449</t>
  </si>
  <si>
    <t xml:space="preserve">Советская 1;2;3;4;5;6;7;8;9;10;11;12;13;15; Строителей 6;7</t>
  </si>
  <si>
    <t xml:space="preserve">1.382.26</t>
  </si>
  <si>
    <t xml:space="preserve">1а</t>
  </si>
  <si>
    <t xml:space="preserve">58.700776</t>
  </si>
  <si>
    <t xml:space="preserve">59.484473</t>
  </si>
  <si>
    <t xml:space="preserve">ИЖС</t>
  </si>
  <si>
    <t xml:space="preserve">Чехова 1;1а;3;5;6;7;8;9;10;11;12;13;14;15;16;17;18;19;20;21;22;23;24;25;26;27;28;29;30;31;32;33;34;35;36;37;38;39;40
ул. Школьная</t>
  </si>
  <si>
    <t xml:space="preserve">1.382.27</t>
  </si>
  <si>
    <t xml:space="preserve">Грунт</t>
  </si>
  <si>
    <t xml:space="preserve">Мира</t>
  </si>
  <si>
    <t xml:space="preserve">58.698669</t>
  </si>
  <si>
    <t xml:space="preserve">59.491818</t>
  </si>
  <si>
    <t xml:space="preserve">Мира 2;4;6;7;8;9;9а;10;11;12;13;14;16;18;20;22;24;26;28;30;32;34;36;38</t>
  </si>
  <si>
    <t xml:space="preserve">1.382.28</t>
  </si>
  <si>
    <t xml:space="preserve">Маяковского </t>
  </si>
  <si>
    <t xml:space="preserve">58.700843</t>
  </si>
  <si>
    <t xml:space="preserve">59.486231</t>
  </si>
  <si>
    <t xml:space="preserve">Маяковского 1;2;3;4;5;6;7;8;9;10;11;12;13;14;15;16;17;18;19;20;21;22;23;24;25;26;27;28;29;30;31;32;33;34;35;36</t>
  </si>
  <si>
    <t xml:space="preserve">1.382.29</t>
  </si>
  <si>
    <t xml:space="preserve">Крылова</t>
  </si>
  <si>
    <t xml:space="preserve">58.717195</t>
  </si>
  <si>
    <t xml:space="preserve">59.487387</t>
  </si>
  <si>
    <t xml:space="preserve">Крылова 56;58;59;60;61;62;63464;65;66;67;68;69;70;71;72;73;74;75;76;77;78;79;80;81;82;83;84;85;86;87;88;89;90;91;92;93;94;95;96;97;98;100;102; Комсомольская 53;55;58</t>
  </si>
  <si>
    <t xml:space="preserve">1.382.30</t>
  </si>
  <si>
    <t xml:space="preserve">58.72013</t>
  </si>
  <si>
    <t xml:space="preserve">59.488502</t>
  </si>
  <si>
    <t xml:space="preserve">Крылова 99;101;103;104;105;106;108;109;110;112;114;116;118</t>
  </si>
  <si>
    <t xml:space="preserve">1.382.31</t>
  </si>
  <si>
    <t xml:space="preserve">Толстого</t>
  </si>
  <si>
    <t xml:space="preserve">58.70964</t>
  </si>
  <si>
    <t xml:space="preserve">59.488535</t>
  </si>
  <si>
    <t xml:space="preserve">Толстого 5;7;9;11;13;15;17;19;21;22;23;24;25;26;27;28;29;30;31;32;33;34;35;36;37;38;40;42;44</t>
  </si>
  <si>
    <t xml:space="preserve">1.382.32</t>
  </si>
  <si>
    <t xml:space="preserve">58.713081</t>
  </si>
  <si>
    <t xml:space="preserve">59.488015</t>
  </si>
  <si>
    <t xml:space="preserve">Толстого 39;41;43;45;46;47;48;49;50;51;52;53;54;55;56;57;58;59;60;61;62;63;64;65466;67;68;70;72;74;76; переулок Серова 4;5;6;7;8;10</t>
  </si>
  <si>
    <t xml:space="preserve">1.382.33</t>
  </si>
  <si>
    <t xml:space="preserve">58.718702</t>
  </si>
  <si>
    <t xml:space="preserve">59.490176</t>
  </si>
  <si>
    <t xml:space="preserve">Толстого 69;71;73;75;77;78;79;80;81;82;83;84;85;86;87;88;89;90;91;92;93;94;95;96;97;98;99;100;101;102;103;104;106;108;110</t>
  </si>
  <si>
    <t xml:space="preserve">1.382.34</t>
  </si>
  <si>
    <t xml:space="preserve">Комсомольская</t>
  </si>
  <si>
    <t xml:space="preserve">43а</t>
  </si>
  <si>
    <t xml:space="preserve">58.716552</t>
  </si>
  <si>
    <t xml:space="preserve">59.484751</t>
  </si>
  <si>
    <t xml:space="preserve">Комсомольская 29а;30;31;32;33;34;35;36;37;38;39;40;41;42;43;43а;44;45;45а;46;47;48;49;50;51;52;54;56</t>
  </si>
  <si>
    <t xml:space="preserve">1.382.35</t>
  </si>
  <si>
    <t xml:space="preserve">Пушкинская</t>
  </si>
  <si>
    <t xml:space="preserve">58.718862</t>
  </si>
  <si>
    <t xml:space="preserve">59.486332</t>
  </si>
  <si>
    <t xml:space="preserve">Пушкинская 56;58;60;62;64;66;68;70;72;73;74;75;76;77;78;80; Набережная 9;13;15;19;21;74;76;78</t>
  </si>
  <si>
    <t xml:space="preserve">1.382.36</t>
  </si>
  <si>
    <t xml:space="preserve">Бажова</t>
  </si>
  <si>
    <t xml:space="preserve">58.709423</t>
  </si>
  <si>
    <t xml:space="preserve">59.484765</t>
  </si>
  <si>
    <t xml:space="preserve">Бажова 2;4;6; Толстого 1;3; Крылова 12;14416;18419420;21;22;23;24;25;26;27;28;29;30;31;32;33;34;35;36;37;38;39;40;41;42;43;44</t>
  </si>
  <si>
    <t xml:space="preserve">1.382.37</t>
  </si>
  <si>
    <t xml:space="preserve">58.71173</t>
  </si>
  <si>
    <t xml:space="preserve">59.484019</t>
  </si>
  <si>
    <t xml:space="preserve">Крылова 45;46;47;48;49;50;51;52;53;54;55;57; переулок Серова 19; Бажова 7;8;9;10;11;12;13;14;15;16;17;18;19;20;21; переулок Комсомольский 1;2;3</t>
  </si>
  <si>
    <t xml:space="preserve">1.382.38</t>
  </si>
  <si>
    <t xml:space="preserve">Свободы</t>
  </si>
  <si>
    <t xml:space="preserve">58.71299</t>
  </si>
  <si>
    <t xml:space="preserve">59.479313</t>
  </si>
  <si>
    <t xml:space="preserve">Комсомольская 1;3;5;7;9;11;13;15;17;19;21;23;25;27;29; Свободы 1;2;3;4;5;6;7;8;9;10;11;12;13;14;15;16;17;18;19;20;21;22;23;24;25;26;27;29;31;33; Пушкинская 1;2;3;4;5;6;7;8;9;10;11;12;13;14;15;16;17;18;19;19а;20;21;22;22а</t>
  </si>
  <si>
    <t xml:space="preserve">1.382.39</t>
  </si>
  <si>
    <t xml:space="preserve">Набережная</t>
  </si>
  <si>
    <t xml:space="preserve">58.719014</t>
  </si>
  <si>
    <t xml:space="preserve">59.48335</t>
  </si>
  <si>
    <t xml:space="preserve">переулок Пушкинский 14;15;17;18;20;21;22; Пушкинская 69;71; Набережная 1;3;5;5а;7;7а;9а;11а</t>
  </si>
  <si>
    <t xml:space="preserve">1.382.42</t>
  </si>
  <si>
    <t xml:space="preserve">58.714902</t>
  </si>
  <si>
    <t xml:space="preserve">59.477472</t>
  </si>
  <si>
    <t xml:space="preserve">Набережная 26;28;30;32;34;36;38; Пушкинская 28;30;32;34</t>
  </si>
  <si>
    <t xml:space="preserve">1.382.44</t>
  </si>
  <si>
    <t xml:space="preserve">58.717344</t>
  </si>
  <si>
    <t xml:space="preserve">59.481237</t>
  </si>
  <si>
    <t xml:space="preserve">Набережная 52;54;56;58;60;62;64;66;68; Пушкинская 48;50;51;52;53;54;55;57;59;61;63;65;67</t>
  </si>
  <si>
    <t xml:space="preserve">1.382.45</t>
  </si>
  <si>
    <t xml:space="preserve">Горная</t>
  </si>
  <si>
    <t xml:space="preserve">58.686444</t>
  </si>
  <si>
    <t xml:space="preserve">59.484418</t>
  </si>
  <si>
    <t xml:space="preserve">Горная 59;61;63;65;67;69;71</t>
  </si>
  <si>
    <t xml:space="preserve">1.382.46</t>
  </si>
  <si>
    <t xml:space="preserve">Горная </t>
  </si>
  <si>
    <t xml:space="preserve">58.686936</t>
  </si>
  <si>
    <t xml:space="preserve">59.480541</t>
  </si>
  <si>
    <t xml:space="preserve">Горная 89;91; Шевченко 1;2;3;4;6;8;10;12;14;16;25;27;29</t>
  </si>
  <si>
    <t xml:space="preserve">1.382.47</t>
  </si>
  <si>
    <t xml:space="preserve">Ермака </t>
  </si>
  <si>
    <t xml:space="preserve">58.686359</t>
  </si>
  <si>
    <t xml:space="preserve">59.476879</t>
  </si>
  <si>
    <t xml:space="preserve">Ермака 95;97;99;101;103;105;107;109;110;111;112;113;114;115;116;117;118;119;120;121;122;123;124;125;126;127;128</t>
  </si>
  <si>
    <t xml:space="preserve">1.382.49</t>
  </si>
  <si>
    <t xml:space="preserve">переулок Нагорный</t>
  </si>
  <si>
    <t xml:space="preserve">58.684601</t>
  </si>
  <si>
    <t xml:space="preserve">59.478931</t>
  </si>
  <si>
    <t xml:space="preserve">переулок Нагорный 3;5;6;7;8;9;10;11;12;13;14;15;16;17;18;Ермака 65;67;75;81;83;85;87;89;91;93;94;96;98;100;102;104;106;108</t>
  </si>
  <si>
    <t xml:space="preserve">1.382.50</t>
  </si>
  <si>
    <t xml:space="preserve">переулок Кедровый</t>
  </si>
  <si>
    <t xml:space="preserve">58.684589</t>
  </si>
  <si>
    <t xml:space="preserve">59.483596</t>
  </si>
  <si>
    <t xml:space="preserve">переулок Кедровый  1;2;3;4;5;6;7;8;9;10;11;12;13;14;16;18;20;22;24;26;28;30</t>
  </si>
  <si>
    <t xml:space="preserve">1.382.51</t>
  </si>
  <si>
    <t xml:space="preserve">переулок Лесной</t>
  </si>
  <si>
    <t xml:space="preserve">58.685961</t>
  </si>
  <si>
    <t xml:space="preserve">59.487188</t>
  </si>
  <si>
    <t xml:space="preserve">переулок Лесной 2;4;5;6;7;8;10;12;14;16;18;20;22;24;26;28;30;32</t>
  </si>
  <si>
    <t xml:space="preserve">1.382.52</t>
  </si>
  <si>
    <t xml:space="preserve">58.693114</t>
  </si>
  <si>
    <t xml:space="preserve">59.49173</t>
  </si>
  <si>
    <t xml:space="preserve">Горная 1;2;3;4;5;6;7;8;9;11;13;15;16;17;18;19;19а;19б;20;21;21а;22;24;26</t>
  </si>
  <si>
    <t xml:space="preserve">1.382.53</t>
  </si>
  <si>
    <t xml:space="preserve">58.688097</t>
  </si>
  <si>
    <t xml:space="preserve">59.488459</t>
  </si>
  <si>
    <t xml:space="preserve">Горная 23;25;27;29;30;31;32;33;34;35;36;37;38;39;40;41;42;43;44;45;46;47;48;49;50;51;52;53;54;55;56; Тургенева 16;18</t>
  </si>
  <si>
    <t xml:space="preserve">1.382.54</t>
  </si>
  <si>
    <t xml:space="preserve">Некрасова</t>
  </si>
  <si>
    <t xml:space="preserve">58.693586</t>
  </si>
  <si>
    <t xml:space="preserve">59.492718</t>
  </si>
  <si>
    <t xml:space="preserve">Некрасова 1;2;3;4;5;6;7;8;9;10;11;12;13;14;15;16;17;18;19;20;20а;20б;21; переулок Ермака 1;2</t>
  </si>
  <si>
    <t xml:space="preserve">1.382.55</t>
  </si>
  <si>
    <t xml:space="preserve">58.687836</t>
  </si>
  <si>
    <t xml:space="preserve">59.490409</t>
  </si>
  <si>
    <t xml:space="preserve">Некрасова 22;22а;22б;23;24;25;26;27;28;29;30;31;32;33;34;35;36;37;38;39;40;41;42;43;44;45;46;47;48;49;50;51;52;53;54;55; Тургенева 10;12;14</t>
  </si>
  <si>
    <t xml:space="preserve">1.382.56</t>
  </si>
  <si>
    <t xml:space="preserve">58.693793</t>
  </si>
  <si>
    <t xml:space="preserve">59.494819</t>
  </si>
  <si>
    <t xml:space="preserve">Ермака 1;2;3;4;5;6;7;7а;8;9;9а;10;11;12;13;14; переулок Ермака 3;5</t>
  </si>
  <si>
    <t xml:space="preserve">1.382.57</t>
  </si>
  <si>
    <t xml:space="preserve">58.689836</t>
  </si>
  <si>
    <t xml:space="preserve">59.495968</t>
  </si>
  <si>
    <t xml:space="preserve">Ермака 14а;15;16;17;18;19;20;21;22;23;24;25;26;27;28;29;30;31;33;35;37;39;41;43</t>
  </si>
  <si>
    <t xml:space="preserve">1.382.58</t>
  </si>
  <si>
    <t xml:space="preserve">58.687634</t>
  </si>
  <si>
    <t xml:space="preserve">59.492825</t>
  </si>
  <si>
    <t xml:space="preserve">Ермака 32;34;36;38;40;42;44;45;46;47;48;49;50;51;52;53;54;55; Тургенева 6;8</t>
  </si>
  <si>
    <t xml:space="preserve">1.382.59</t>
  </si>
  <si>
    <t xml:space="preserve">Таежная</t>
  </si>
  <si>
    <t xml:space="preserve">58.693326</t>
  </si>
  <si>
    <t xml:space="preserve">59.497252</t>
  </si>
  <si>
    <t xml:space="preserve">Таежная 1;2;3;4;5;6;7;8;8а;9;10;10а;11;12;13;14;15;16;17;18;19;20;21;22;23;24;25;27;29;31;33</t>
  </si>
  <si>
    <t xml:space="preserve">1.382.60</t>
  </si>
  <si>
    <t xml:space="preserve">58.687496</t>
  </si>
  <si>
    <t xml:space="preserve">59.494448</t>
  </si>
  <si>
    <t xml:space="preserve">Таежная 26;28;30;32;34;35;36;37;38;39;40;41;42;43;44;45;46;47;48;49;50;51;52;53;54;55;56;57;58;59;60;61;62;63;64;65;66;67;68;69;70;71;72;73;74;75;76;77; Тургенева 2;4</t>
  </si>
  <si>
    <t xml:space="preserve">1.382.61</t>
  </si>
  <si>
    <t xml:space="preserve">Валериановск</t>
  </si>
  <si>
    <t xml:space="preserve">Лесная</t>
  </si>
  <si>
    <t xml:space="preserve">3а</t>
  </si>
  <si>
    <t xml:space="preserve">58.757803</t>
  </si>
  <si>
    <t xml:space="preserve">59.545942</t>
  </si>
  <si>
    <t xml:space="preserve">торговый объект</t>
  </si>
  <si>
    <t xml:space="preserve">ООО «Элемент-трейд»</t>
  </si>
  <si>
    <t xml:space="preserve">Лесная 1а;2а;3а;4а;5а;2б;8а;1079;88</t>
  </si>
  <si>
    <t xml:space="preserve">1.382.62</t>
  </si>
  <si>
    <t xml:space="preserve">58.759138</t>
  </si>
  <si>
    <t xml:space="preserve">59.552515</t>
  </si>
  <si>
    <t xml:space="preserve">Кирова 1а;2а;59;8</t>
  </si>
  <si>
    <t xml:space="preserve">1.382.63</t>
  </si>
  <si>
    <t xml:space="preserve">Кирова</t>
  </si>
  <si>
    <t xml:space="preserve">58.763254</t>
  </si>
  <si>
    <t xml:space="preserve">59.561671</t>
  </si>
  <si>
    <t xml:space="preserve">Кирова 21;23;23а;25;27;29;31;38;40;42;44;46;48;50; Нижняя 8;10;12;14;16;18;20;22;24</t>
  </si>
  <si>
    <t xml:space="preserve">1.382.64</t>
  </si>
  <si>
    <t xml:space="preserve">переулок Кирова</t>
  </si>
  <si>
    <t xml:space="preserve">58.765575</t>
  </si>
  <si>
    <t xml:space="preserve">59.567399</t>
  </si>
  <si>
    <t xml:space="preserve">Кирова 1;1а;2;2а;2б;3 3а;4;4а5;6;7;8;9;10;11;12;13;14;15;16;17;18;19;20;22;24;26; переулок Кирова 1;2;3;4;5;6;7;8;11;13; Нижняя 38;40;42;44</t>
  </si>
  <si>
    <t xml:space="preserve">1.382.65</t>
  </si>
  <si>
    <t xml:space="preserve">58.756385</t>
  </si>
  <si>
    <t xml:space="preserve">59.540414</t>
  </si>
  <si>
    <t xml:space="preserve">Кирова 79;81;83;85;87;89;90;91;92;93;94;96;98;100;102;104</t>
  </si>
  <si>
    <t xml:space="preserve">1.382.66</t>
  </si>
  <si>
    <t xml:space="preserve">58.761009</t>
  </si>
  <si>
    <t xml:space="preserve">59.563608</t>
  </si>
  <si>
    <t xml:space="preserve">Новая 1;1а;1б;2;4;6;7;8;9;10;11;12;13;14;15;16;17;18;19;20;21;22;24;26</t>
  </si>
  <si>
    <t xml:space="preserve">1.382.67</t>
  </si>
  <si>
    <t xml:space="preserve">58.762091</t>
  </si>
  <si>
    <t xml:space="preserve">59.567192</t>
  </si>
  <si>
    <t xml:space="preserve">Новая 27;28;29;30;31;32;33;34;35;36;37;38;39;40;41;42;43;44;45;46;47</t>
  </si>
  <si>
    <t xml:space="preserve">1.382.68</t>
  </si>
  <si>
    <t xml:space="preserve">Нижняя</t>
  </si>
  <si>
    <t xml:space="preserve">58.764146</t>
  </si>
  <si>
    <t xml:space="preserve">59.568437</t>
  </si>
  <si>
    <t xml:space="preserve">Нижния 26;27;28;29;30431;32;33;34;35;36;37;39;41;43; Набережная 30;32;34;36;38;40;42;44;46</t>
  </si>
  <si>
    <t xml:space="preserve">1.382.69</t>
  </si>
  <si>
    <t xml:space="preserve">58.76178</t>
  </si>
  <si>
    <t xml:space="preserve">59.562412</t>
  </si>
  <si>
    <t xml:space="preserve">Набережная 5;7;8;9;10;11;12;13;14;15;16;17;18;19;20;21;22;23;24;25;26;28; Нижняя 9;11;13;15;17;19;21;23;25</t>
  </si>
  <si>
    <t xml:space="preserve">1.382.70</t>
  </si>
  <si>
    <t xml:space="preserve">58.763307</t>
  </si>
  <si>
    <t xml:space="preserve">59.56946</t>
  </si>
  <si>
    <t xml:space="preserve">Новая 48;49;50;51;52;53;54;55;56;57;58;59;60;61;62;63;64;65;67;69; Набережная 27;29;31;33;35;37;39;41;43;45</t>
  </si>
  <si>
    <t xml:space="preserve">1.382.71</t>
  </si>
  <si>
    <t xml:space="preserve">58.764906</t>
  </si>
  <si>
    <t xml:space="preserve">59.572217</t>
  </si>
  <si>
    <t xml:space="preserve">Набережная 47;48;49;50;51;52;53;54;55; Нижняя 45;47;49;51;53;55</t>
  </si>
  <si>
    <t xml:space="preserve">1.382.72</t>
  </si>
  <si>
    <t xml:space="preserve">58.756909</t>
  </si>
  <si>
    <t xml:space="preserve">59.552719</t>
  </si>
  <si>
    <t xml:space="preserve">Первомайская 12;13;14;15;16;17;18;19;20;21;22;23;24;25;26;27;28;29;30;31</t>
  </si>
  <si>
    <t xml:space="preserve">1.382.73</t>
  </si>
  <si>
    <t xml:space="preserve">58.755657</t>
  </si>
  <si>
    <t xml:space="preserve">59.549719</t>
  </si>
  <si>
    <t xml:space="preserve">Первомайская 32;33;34;35;36;37;38;39;40;41;42;43;44;45;46;47;48;49</t>
  </si>
  <si>
    <t xml:space="preserve">1.382.74</t>
  </si>
  <si>
    <t xml:space="preserve">58.75457</t>
  </si>
  <si>
    <t xml:space="preserve">59.546468</t>
  </si>
  <si>
    <t xml:space="preserve">Первомайская 50;51;52;53;54;55;56;57;58;60;62</t>
  </si>
  <si>
    <t xml:space="preserve">1.382.75</t>
  </si>
  <si>
    <t xml:space="preserve">58.758884</t>
  </si>
  <si>
    <t xml:space="preserve">59.558172</t>
  </si>
  <si>
    <t xml:space="preserve">Первомайская 1;1а;1б;2;3;4;5;6;7;9;11</t>
  </si>
  <si>
    <t xml:space="preserve">1.382.76</t>
  </si>
  <si>
    <t xml:space="preserve">Вайнера</t>
  </si>
  <si>
    <t xml:space="preserve">58.758636</t>
  </si>
  <si>
    <t xml:space="preserve">59.555602</t>
  </si>
  <si>
    <t xml:space="preserve">Вайнера 1;2;3;4;5;6;7;8;9;10;11;12;13;14;15;16;18; Первомайская 8;10; Чапаева 1;2; Кирова 43</t>
  </si>
  <si>
    <t xml:space="preserve">1.382.77</t>
  </si>
  <si>
    <t xml:space="preserve">58.757767</t>
  </si>
  <si>
    <t xml:space="preserve">59.551514</t>
  </si>
  <si>
    <t xml:space="preserve">Вайнера 17;19;20;21;22;23;24;25;26;27;28;29;30;31;32;33;34;35;36;37; Лесная 1;3;5;7;9;11;13;15;17;19;21</t>
  </si>
  <si>
    <t xml:space="preserve">1.382.78</t>
  </si>
  <si>
    <t xml:space="preserve">58.75514</t>
  </si>
  <si>
    <t xml:space="preserve">59.543822</t>
  </si>
  <si>
    <t xml:space="preserve">Вайнера 38;39;40;41;42;43;44;45;46;47;48;49;50;51;52;53;54;55;56;57;58;59;60;61; Лесная 23;25;27;29;31;33</t>
  </si>
  <si>
    <t xml:space="preserve">1.382.79</t>
  </si>
  <si>
    <t xml:space="preserve">58.761836</t>
  </si>
  <si>
    <t xml:space="preserve">59.559486</t>
  </si>
  <si>
    <t xml:space="preserve">Нижняя 1;1а;2;2б;3;4;5;6;7; Кирова 33; Набережная 1;1а;2;3;4;6</t>
  </si>
  <si>
    <t xml:space="preserve">1.382.80</t>
  </si>
  <si>
    <t xml:space="preserve">Энгельса</t>
  </si>
  <si>
    <t xml:space="preserve">58.764179</t>
  </si>
  <si>
    <t xml:space="preserve">59.559051</t>
  </si>
  <si>
    <t xml:space="preserve">Энгельса 2;4;6;7;8;9;11;13;15;17;19</t>
  </si>
  <si>
    <t xml:space="preserve">1.382.81</t>
  </si>
  <si>
    <t xml:space="preserve">58.765431</t>
  </si>
  <si>
    <t xml:space="preserve">59.563322</t>
  </si>
  <si>
    <t xml:space="preserve">Энгельса 12;14;16;18;20;24;25;26;27;28;29;30;31;32;34;35;36;37;39;41;43;45;47;49; Карла Маркса 15;17;18б;19;20;21;23; Кирова 28;30;32;34;36</t>
  </si>
  <si>
    <t xml:space="preserve">1.382.82</t>
  </si>
  <si>
    <t xml:space="preserve">58.76827</t>
  </si>
  <si>
    <t xml:space="preserve">59.56817</t>
  </si>
  <si>
    <t xml:space="preserve">Энгельса 38;40;42;43;44;46;48;50;51;52;53;54;55;56;57;59;61;63;65;67;69; Кирова 2б</t>
  </si>
  <si>
    <t xml:space="preserve">1.382.83</t>
  </si>
  <si>
    <t xml:space="preserve">Пушкина</t>
  </si>
  <si>
    <t xml:space="preserve">58.763337</t>
  </si>
  <si>
    <t xml:space="preserve">59.555408</t>
  </si>
  <si>
    <t xml:space="preserve">Пушкина 1;2;3;4;5;6;7;8;9;10;11;13; Гусева 1;2;3;4;5;6;7;8;10; Кирова 52;54;56;58;60;62; Энгельса 1;3;5</t>
  </si>
  <si>
    <t xml:space="preserve">1.382.84</t>
  </si>
  <si>
    <t xml:space="preserve">58.764877</t>
  </si>
  <si>
    <t xml:space="preserve">59.551831</t>
  </si>
  <si>
    <t xml:space="preserve">Пушкина 12;14;15;16;17;18;19;20;21;22;23;24;25;27;29</t>
  </si>
  <si>
    <t xml:space="preserve">1.382.85</t>
  </si>
  <si>
    <t xml:space="preserve">Карла Маркса</t>
  </si>
  <si>
    <t xml:space="preserve">58.765008</t>
  </si>
  <si>
    <t xml:space="preserve">59.558311</t>
  </si>
  <si>
    <t xml:space="preserve">Карла Маркса 1;2;3;4;5;6;8;8а;9;10;10а;11;13;16;16а;18а</t>
  </si>
  <si>
    <t xml:space="preserve">1.382.86</t>
  </si>
  <si>
    <t xml:space="preserve">58.769148</t>
  </si>
  <si>
    <t xml:space="preserve">59.566614</t>
  </si>
  <si>
    <t xml:space="preserve">Карла Маркса 22;24;25;26;27;28;29;30;31;32;33;34;35;36;37;38;39;40;41;42;43;44;45;46;47;49;51;53</t>
  </si>
  <si>
    <t xml:space="preserve">1.382.87</t>
  </si>
  <si>
    <t xml:space="preserve">Гусева</t>
  </si>
  <si>
    <t xml:space="preserve">58.764091</t>
  </si>
  <si>
    <t xml:space="preserve">59.550029</t>
  </si>
  <si>
    <t xml:space="preserve">Гусева 12;14;15;16;17;18;19;20;21;22;23;24;25;26;27;28;29;30;31;32;33</t>
  </si>
  <si>
    <t xml:space="preserve">1.382.88</t>
  </si>
  <si>
    <t xml:space="preserve">Горняков</t>
  </si>
  <si>
    <t xml:space="preserve">58.769523</t>
  </si>
  <si>
    <t xml:space="preserve">59.565492</t>
  </si>
  <si>
    <t xml:space="preserve">Горняков 32;34;36;37а;37б;38;39;39а;39б;39в;40;41;42;43;44;45;46;47;48;49;50;51;52;53;54;55;56</t>
  </si>
  <si>
    <t xml:space="preserve">1.382.89</t>
  </si>
  <si>
    <t xml:space="preserve">8 марта </t>
  </si>
  <si>
    <t xml:space="preserve">2а</t>
  </si>
  <si>
    <t xml:space="preserve">58.765845</t>
  </si>
  <si>
    <t xml:space="preserve">59.553594</t>
  </si>
  <si>
    <t xml:space="preserve">8 марта 2;2а;3;4;4а;6;7;8;8а;9;12;14; Горняков 1;2;3;4;5;6;7;8;9;10;11;12;13;14;15;16;17;18;19;20;21;22;23;24;25;26;27;28;29;30;31;33;35;37</t>
  </si>
  <si>
    <t xml:space="preserve">1.382.90</t>
  </si>
  <si>
    <t xml:space="preserve">Чапаева</t>
  </si>
  <si>
    <t xml:space="preserve">58.76066</t>
  </si>
  <si>
    <t xml:space="preserve">59.551317</t>
  </si>
  <si>
    <t xml:space="preserve">Чапаева 8;12;14;16;18;19; Кирова 61;63;65;67;69;71;74;76;78</t>
  </si>
  <si>
    <t xml:space="preserve">1.382.91</t>
  </si>
  <si>
    <t xml:space="preserve">58.760619</t>
  </si>
  <si>
    <t xml:space="preserve">59.547352</t>
  </si>
  <si>
    <t xml:space="preserve">Чапаева 20;21;22;22а;23;24;25;27;29;31;41;41а; Кирова 80;82;84;86</t>
  </si>
  <si>
    <t xml:space="preserve">1.382.92</t>
  </si>
  <si>
    <t xml:space="preserve">Именновский</t>
  </si>
  <si>
    <t xml:space="preserve">Речная</t>
  </si>
  <si>
    <t xml:space="preserve">58.610652</t>
  </si>
  <si>
    <t xml:space="preserve">59.48402</t>
  </si>
  <si>
    <t xml:space="preserve">Речная 1;2;3;4;5;6;7;8;9;10;11;12;13;14;15;16;17;18;19;19а;20;21;22;23;24;25;26;27;28;29;30;31;32;33;34;35;36;37;38;39;40;41;42;43;44;45;46;48;49;50;50а;55;57;59;61;63;65;67;69;71;72;74;76;78;80;82;84;86; Уреф 1;2;3;4;5;6;7;9;11;13;15;17;19; Путейцев 1;2;3;4;5;6;7;9;11;13; Железнодорожников 1;2;3;10;11;13;15;17</t>
  </si>
  <si>
    <t xml:space="preserve">1.382.93</t>
  </si>
  <si>
    <t xml:space="preserve">закрытая</t>
  </si>
  <si>
    <t xml:space="preserve">стационарный мусоросборник</t>
  </si>
  <si>
    <t xml:space="preserve">58.7085</t>
  </si>
  <si>
    <t xml:space="preserve">59.467263</t>
  </si>
  <si>
    <t xml:space="preserve">5 микрорайон 1;2;3;4;5;6;7;8;9;10;11;12;13;14;15;16;21а;76;59;60;61;64;66; Свердлова 39;41</t>
  </si>
  <si>
    <t xml:space="preserve">1.382.94</t>
  </si>
  <si>
    <t xml:space="preserve">58.695574</t>
  </si>
  <si>
    <t xml:space="preserve">59.478481</t>
  </si>
  <si>
    <t xml:space="preserve">5а микрорайон 10;11;43;44;45;46;47;48;49;50;51;52;53;54;55;56;57;58</t>
  </si>
  <si>
    <t xml:space="preserve">1.382.95</t>
  </si>
  <si>
    <t xml:space="preserve">6а микрорайон</t>
  </si>
  <si>
    <t xml:space="preserve">8 б</t>
  </si>
  <si>
    <t xml:space="preserve">58.691495</t>
  </si>
  <si>
    <t xml:space="preserve">59.486722</t>
  </si>
  <si>
    <t xml:space="preserve">6а микрорайон 3;4;5;6;9;10; Гикалова 1;2;</t>
  </si>
  <si>
    <t xml:space="preserve">1.382.96</t>
  </si>
  <si>
    <t xml:space="preserve">58.708553</t>
  </si>
  <si>
    <t xml:space="preserve">59.467268</t>
  </si>
  <si>
    <t xml:space="preserve">8 микрорайон 1;2;3;4;35</t>
  </si>
  <si>
    <t xml:space="preserve">1.382.97</t>
  </si>
  <si>
    <t xml:space="preserve">9 микрорайон</t>
  </si>
  <si>
    <t xml:space="preserve">58.703674</t>
  </si>
  <si>
    <t xml:space="preserve">59.460463</t>
  </si>
  <si>
    <t xml:space="preserve">9 микрорайон 1;2;3;4;5;13;14;15;16</t>
  </si>
  <si>
    <t xml:space="preserve">1.382.98</t>
  </si>
  <si>
    <t xml:space="preserve">открытая </t>
  </si>
  <si>
    <t xml:space="preserve">10 микрорайон</t>
  </si>
  <si>
    <t xml:space="preserve">58.699318</t>
  </si>
  <si>
    <t xml:space="preserve">59.460282</t>
  </si>
  <si>
    <t xml:space="preserve">10 микрорайон 1;2;3;4;5;6;20</t>
  </si>
  <si>
    <t xml:space="preserve">1.382.99</t>
  </si>
  <si>
    <t xml:space="preserve">58.69168</t>
  </si>
  <si>
    <t xml:space="preserve">59.480627</t>
  </si>
  <si>
    <t xml:space="preserve">11 микрорайон 1;1а;2;3;13; Гикалова 4;6; Горная 119;121;123;125;127;128; Тургенева 20;22;24;26</t>
  </si>
  <si>
    <t xml:space="preserve">1.382.100</t>
  </si>
  <si>
    <t xml:space="preserve">1037739877295</t>
  </si>
  <si>
    <t xml:space="preserve">Нижнетагильская дистанция гражданских сооружений - структурное подразделение Свердловской дирекции по эксплуатации зданий и сооружений - структурное подразделение Свердловской железной дороги - филиал ОАО "РЖД" (НГЧ-4)</t>
  </si>
  <si>
    <t xml:space="preserve">Свердловская область, г. Нижний Тагил, ул. Индустриальная, д. 15</t>
  </si>
  <si>
    <t xml:space="preserve">1</t>
  </si>
  <si>
    <t xml:space="preserve">5</t>
  </si>
  <si>
    <t xml:space="preserve">2</t>
  </si>
  <si>
    <t xml:space="preserve">0,75</t>
  </si>
  <si>
    <t xml:space="preserve">Привокзальная</t>
  </si>
  <si>
    <t xml:space="preserve">58.692389</t>
  </si>
  <si>
    <t xml:space="preserve">59.508111</t>
  </si>
  <si>
    <t xml:space="preserve">Административное здание</t>
  </si>
  <si>
    <t xml:space="preserve">7708503727</t>
  </si>
  <si>
    <t xml:space="preserve">Нижнетагильский центр организации работы железнодорожных станций структурное подразделение Свердловской дирекции управления движением - структурное подразделение Центральной дирекции управления движением - филиала ОАО "РЖД" (ДЦС-4)</t>
  </si>
  <si>
    <t xml:space="preserve">ул. Привокзальная, д. 2</t>
  </si>
  <si>
    <t xml:space="preserve">1.382.101</t>
  </si>
  <si>
    <t xml:space="preserve">6615015316</t>
  </si>
  <si>
    <t xml:space="preserve">1116615001029</t>
  </si>
  <si>
    <t xml:space="preserve">Муниципальное унитарное предприятие Качканарского ГО "Городские энергосистемы" (МУП "Горэнерго")</t>
  </si>
  <si>
    <t xml:space="preserve">Свердловская область, г. Качканар, ул. Октябрьская, д. 5 Б</t>
  </si>
  <si>
    <t xml:space="preserve">Верхне-Качканарское водохранилище</t>
  </si>
  <si>
    <t xml:space="preserve">59.480214</t>
  </si>
  <si>
    <t xml:space="preserve">административная</t>
  </si>
  <si>
    <t xml:space="preserve">МУП "Горэнерго", цех водоснабжений</t>
  </si>
  <si>
    <t xml:space="preserve">Верхне-Качканарское водохранилище, прибрежная территория Гидротехнического сооружения</t>
  </si>
  <si>
    <t xml:space="preserve">1.382.102</t>
  </si>
  <si>
    <t xml:space="preserve">49</t>
  </si>
  <si>
    <t xml:space="preserve">58.692289</t>
  </si>
  <si>
    <t xml:space="preserve">59.468788</t>
  </si>
  <si>
    <t xml:space="preserve">10 микрорайон, дом 49</t>
  </si>
  <si>
    <t xml:space="preserve">1.382.103</t>
  </si>
  <si>
    <t xml:space="preserve">58.691731</t>
  </si>
  <si>
    <t xml:space="preserve">59.468831</t>
  </si>
  <si>
    <t xml:space="preserve">1.382.104</t>
  </si>
  <si>
    <t xml:space="preserve"> Качканар</t>
  </si>
  <si>
    <t xml:space="preserve">58.691911</t>
  </si>
  <si>
    <t xml:space="preserve">59.468192</t>
  </si>
  <si>
    <t xml:space="preserve">МУП "Горэнерго", ангар ОМТС</t>
  </si>
  <si>
    <t xml:space="preserve">1.382.105</t>
  </si>
  <si>
    <t xml:space="preserve">Промзона, 3 квартал</t>
  </si>
  <si>
    <t xml:space="preserve">58.724105</t>
  </si>
  <si>
    <t xml:space="preserve">59.513846</t>
  </si>
  <si>
    <t xml:space="preserve">МУП "Горэнерго", цех  канализации и обработки стоков, очистные сооружения г. Качканар</t>
  </si>
  <si>
    <t xml:space="preserve">1.382.106</t>
  </si>
  <si>
    <t xml:space="preserve">п. Валериановск</t>
  </si>
  <si>
    <t xml:space="preserve">1/5</t>
  </si>
  <si>
    <t xml:space="preserve">58.768020</t>
  </si>
  <si>
    <t xml:space="preserve">59.573069</t>
  </si>
  <si>
    <t xml:space="preserve">МУП "Горэнерго", цех канализации и обработки стоков, очистные сооружения п. Валериановск</t>
  </si>
  <si>
    <t xml:space="preserve">ул. Кирова, д. 1/5</t>
  </si>
  <si>
    <t xml:space="preserve">1.382.107</t>
  </si>
  <si>
    <t xml:space="preserve">5 Б</t>
  </si>
  <si>
    <t xml:space="preserve">58.703460</t>
  </si>
  <si>
    <t xml:space="preserve">ИУП "Горэнерго", автотракторный цех, электроцех, управление</t>
  </si>
  <si>
    <t xml:space="preserve">ул. Октябрьская, 5 Б</t>
  </si>
  <si>
    <t xml:space="preserve">1.382.108</t>
  </si>
  <si>
    <t xml:space="preserve">Асфальт</t>
  </si>
  <si>
    <t xml:space="preserve">68</t>
  </si>
  <si>
    <t xml:space="preserve">58.697741</t>
  </si>
  <si>
    <t xml:space="preserve">59.471266</t>
  </si>
  <si>
    <t xml:space="preserve">МУП "Горэнерго", цех теплоснабжения, в том числе РСУ</t>
  </si>
  <si>
    <t xml:space="preserve">5 микрорайон, дом 68</t>
  </si>
  <si>
    <t xml:space="preserve">1.382.109</t>
  </si>
  <si>
    <t xml:space="preserve">пер. Клубный</t>
  </si>
  <si>
    <t xml:space="preserve">58.701849</t>
  </si>
  <si>
    <t xml:space="preserve">59.490331</t>
  </si>
  <si>
    <t xml:space="preserve">МУП "Горэнерго", цех сетей и подстанций</t>
  </si>
  <si>
    <t xml:space="preserve">переулок Клубный, дом 2</t>
  </si>
  <si>
    <t xml:space="preserve">1.382.110</t>
  </si>
  <si>
    <t xml:space="preserve">Эксплуатационное вагонное депо Смычка СП Свердловской дирекции инфраструктуры - филиала ОАО "РЖД" (ВЧДЭ-11)</t>
  </si>
  <si>
    <t xml:space="preserve">Ст. Качканар, ул. Привокзальная, 2</t>
  </si>
  <si>
    <t xml:space="preserve">58.6789</t>
  </si>
  <si>
    <t xml:space="preserve">59.5098</t>
  </si>
  <si>
    <t xml:space="preserve">ст. Качканар, ул. Привокзальная</t>
  </si>
  <si>
    <t xml:space="preserve">1.382.111</t>
  </si>
  <si>
    <t xml:space="preserve">6615000091</t>
  </si>
  <si>
    <t xml:space="preserve">1026601125792</t>
  </si>
  <si>
    <t xml:space="preserve">ООО "Эмальпровод"</t>
  </si>
  <si>
    <t xml:space="preserve">Свердловская область, г. Качканар, Промплощадка</t>
  </si>
  <si>
    <t xml:space="preserve">3</t>
  </si>
  <si>
    <t xml:space="preserve">Промплощадка</t>
  </si>
  <si>
    <t xml:space="preserve">58.697643</t>
  </si>
  <si>
    <t xml:space="preserve">59.517635</t>
  </si>
  <si>
    <t xml:space="preserve">III</t>
  </si>
  <si>
    <t xml:space="preserve">6515000091</t>
  </si>
  <si>
    <t xml:space="preserve">1.382.112</t>
  </si>
  <si>
    <t xml:space="preserve">6681000016</t>
  </si>
  <si>
    <t xml:space="preserve">1126615000016</t>
  </si>
  <si>
    <t xml:space="preserve">Межрайонная ИФНС России № 27 по Свердловской области</t>
  </si>
  <si>
    <t xml:space="preserve">Свердловская область, г. Качканар, 4А микрорайон, 107</t>
  </si>
  <si>
    <t xml:space="preserve">107</t>
  </si>
  <si>
    <t xml:space="preserve">58.702508</t>
  </si>
  <si>
    <t xml:space="preserve">59.491751</t>
  </si>
  <si>
    <t xml:space="preserve">Административн</t>
  </si>
  <si>
    <t xml:space="preserve">4 А микрорайон</t>
  </si>
  <si>
    <t xml:space="preserve">1.382.113</t>
  </si>
  <si>
    <t xml:space="preserve">661500205027</t>
  </si>
  <si>
    <t xml:space="preserve">304661528600033</t>
  </si>
  <si>
    <t xml:space="preserve">ИП Гафиулина Л.Н.</t>
  </si>
  <si>
    <t xml:space="preserve">Свердловская область, г. Качканар, ул. Свердлова, дом 9</t>
  </si>
  <si>
    <t xml:space="preserve">ул. Крылова</t>
  </si>
  <si>
    <t xml:space="preserve">6А</t>
  </si>
  <si>
    <t xml:space="preserve">58.706398</t>
  </si>
  <si>
    <t xml:space="preserve">59.485391</t>
  </si>
  <si>
    <t xml:space="preserve">661500205027
6615009640</t>
  </si>
  <si>
    <t xml:space="preserve">ИП Гафиулина
ООО "Гелиос"</t>
  </si>
  <si>
    <t xml:space="preserve">ул. Свердлова, дом 9</t>
  </si>
  <si>
    <t xml:space="preserve">1.382.114</t>
  </si>
  <si>
    <t xml:space="preserve">6615009721</t>
  </si>
  <si>
    <t xml:space="preserve">1056600892600</t>
  </si>
  <si>
    <t xml:space="preserve">ООО УЖК "Наш дом"</t>
  </si>
  <si>
    <t xml:space="preserve">мусороприемная камера</t>
  </si>
  <si>
    <t xml:space="preserve">0,7</t>
  </si>
  <si>
    <t xml:space="preserve">23А</t>
  </si>
  <si>
    <t xml:space="preserve">58.699369</t>
  </si>
  <si>
    <t xml:space="preserve">59.468768</t>
  </si>
  <si>
    <t xml:space="preserve">4 микрорайон, д. 23А</t>
  </si>
  <si>
    <t xml:space="preserve">1.382.115</t>
  </si>
  <si>
    <t xml:space="preserve">0,6</t>
  </si>
  <si>
    <t xml:space="preserve">74</t>
  </si>
  <si>
    <t xml:space="preserve">58.694352</t>
  </si>
  <si>
    <t xml:space="preserve">59.476170</t>
  </si>
  <si>
    <t xml:space="preserve">5 микрорайон, д. 74</t>
  </si>
  <si>
    <t xml:space="preserve">1.382.116</t>
  </si>
  <si>
    <t xml:space="preserve">75</t>
  </si>
  <si>
    <t xml:space="preserve">58.694703</t>
  </si>
  <si>
    <t xml:space="preserve">59.473871</t>
  </si>
  <si>
    <t xml:space="preserve">5 микрорайон, д. 75</t>
  </si>
  <si>
    <t xml:space="preserve">1.382.117</t>
  </si>
  <si>
    <t xml:space="preserve">0,5</t>
  </si>
  <si>
    <t xml:space="preserve">58.694812</t>
  </si>
  <si>
    <t xml:space="preserve">59.484622</t>
  </si>
  <si>
    <t xml:space="preserve">5а микрорайон, д. 2, 1 подъезд</t>
  </si>
  <si>
    <t xml:space="preserve">1.382.118</t>
  </si>
  <si>
    <t xml:space="preserve">58.694706</t>
  </si>
  <si>
    <t xml:space="preserve">59.484665</t>
  </si>
  <si>
    <t xml:space="preserve">5а микрорайон, д. 2, 2 подъезд</t>
  </si>
  <si>
    <t xml:space="preserve">1.382.119</t>
  </si>
  <si>
    <t xml:space="preserve">58.694522</t>
  </si>
  <si>
    <t xml:space="preserve">59.484729</t>
  </si>
  <si>
    <t xml:space="preserve">5а микрорайон, д. 2, 3 подъезд</t>
  </si>
  <si>
    <t xml:space="preserve">1.382.120</t>
  </si>
  <si>
    <t xml:space="preserve">58.694438</t>
  </si>
  <si>
    <t xml:space="preserve">59.484718</t>
  </si>
  <si>
    <t xml:space="preserve">5а микрорайон, д. 2, 4 подъезд</t>
  </si>
  <si>
    <t xml:space="preserve">1.382.121</t>
  </si>
  <si>
    <t xml:space="preserve">58.694315</t>
  </si>
  <si>
    <t xml:space="preserve">5а микрорайон, д. 3, 1 подъезд</t>
  </si>
  <si>
    <t xml:space="preserve">1.382.122</t>
  </si>
  <si>
    <t xml:space="preserve">58.694226</t>
  </si>
  <si>
    <t xml:space="preserve">59.484708</t>
  </si>
  <si>
    <t xml:space="preserve">5а микрорайон, д. 3, 2 подъезд</t>
  </si>
  <si>
    <t xml:space="preserve">1.382.123</t>
  </si>
  <si>
    <t xml:space="preserve">58.694103</t>
  </si>
  <si>
    <t xml:space="preserve">5а микрорайон, д. 3, 3 подъезд</t>
  </si>
  <si>
    <t xml:space="preserve">1.382.124</t>
  </si>
  <si>
    <t xml:space="preserve">58.693958</t>
  </si>
  <si>
    <t xml:space="preserve">59.484772</t>
  </si>
  <si>
    <t xml:space="preserve">5а микрорайон, д. 3, 4 подъезд</t>
  </si>
  <si>
    <t xml:space="preserve">1.382.125</t>
  </si>
  <si>
    <t xml:space="preserve">1,1</t>
  </si>
  <si>
    <t xml:space="preserve">58.693696</t>
  </si>
  <si>
    <t xml:space="preserve">59.484600</t>
  </si>
  <si>
    <t xml:space="preserve">5а микрорайон, д. 5, 1 подъезд</t>
  </si>
  <si>
    <t xml:space="preserve">1.382.126</t>
  </si>
  <si>
    <t xml:space="preserve">58.693679</t>
  </si>
  <si>
    <t xml:space="preserve">59.484182</t>
  </si>
  <si>
    <t xml:space="preserve">5а микрорайон, д. 5, 2 подъезд</t>
  </si>
  <si>
    <t xml:space="preserve">1.382.127</t>
  </si>
  <si>
    <t xml:space="preserve">58.693551</t>
  </si>
  <si>
    <t xml:space="preserve">59.483517</t>
  </si>
  <si>
    <t xml:space="preserve">5а микрорайон, д. 5, 3 подъезд</t>
  </si>
  <si>
    <t xml:space="preserve">1.382.128</t>
  </si>
  <si>
    <t xml:space="preserve">1,9</t>
  </si>
  <si>
    <t xml:space="preserve">58.692648</t>
  </si>
  <si>
    <t xml:space="preserve">59.489976</t>
  </si>
  <si>
    <t xml:space="preserve">6а микрорайон, д. 1а, 1 подъезд</t>
  </si>
  <si>
    <t xml:space="preserve">1.382.129</t>
  </si>
  <si>
    <t xml:space="preserve">58.692369</t>
  </si>
  <si>
    <t xml:space="preserve">59.490534</t>
  </si>
  <si>
    <t xml:space="preserve">6а микрорайон, д. 1а, 2 подъезд</t>
  </si>
  <si>
    <t xml:space="preserve">1.382.130</t>
  </si>
  <si>
    <t xml:space="preserve">1б</t>
  </si>
  <si>
    <t xml:space="preserve">58.692185</t>
  </si>
  <si>
    <t xml:space="preserve">59.490888</t>
  </si>
  <si>
    <t xml:space="preserve">6а микрорайон, д. 1б, 1 подъезд</t>
  </si>
  <si>
    <t xml:space="preserve">1.382.131</t>
  </si>
  <si>
    <t xml:space="preserve">58.691929</t>
  </si>
  <si>
    <t xml:space="preserve">59.491446</t>
  </si>
  <si>
    <t xml:space="preserve">6а микрорайон, д. 1б, 2 подъезд</t>
  </si>
  <si>
    <t xml:space="preserve">1.382.132</t>
  </si>
  <si>
    <t xml:space="preserve">0,97</t>
  </si>
  <si>
    <t xml:space="preserve">58.691561</t>
  </si>
  <si>
    <t xml:space="preserve">59.491532</t>
  </si>
  <si>
    <t xml:space="preserve">6а микрорайон, д. 13, 1 подъезд</t>
  </si>
  <si>
    <t xml:space="preserve">1.382.133</t>
  </si>
  <si>
    <t xml:space="preserve">6а микрорайон, д. 13, 2 подъезд</t>
  </si>
  <si>
    <t xml:space="preserve">1.382.134</t>
  </si>
  <si>
    <t xml:space="preserve">58.690747</t>
  </si>
  <si>
    <t xml:space="preserve">59.491135</t>
  </si>
  <si>
    <t xml:space="preserve">6а микрорайон, д. 15, 1 подъезд</t>
  </si>
  <si>
    <t xml:space="preserve">1.382.135</t>
  </si>
  <si>
    <t xml:space="preserve">58.690953</t>
  </si>
  <si>
    <t xml:space="preserve">59.491189</t>
  </si>
  <si>
    <t xml:space="preserve">6а микрорайон, д. 15, 2 подъезд</t>
  </si>
  <si>
    <t xml:space="preserve">1.382.136</t>
  </si>
  <si>
    <t xml:space="preserve">58.690290</t>
  </si>
  <si>
    <t xml:space="preserve">59.490760</t>
  </si>
  <si>
    <t xml:space="preserve">6а микрорайон, д. 16</t>
  </si>
  <si>
    <t xml:space="preserve">1.382.137</t>
  </si>
  <si>
    <t xml:space="preserve">0,9</t>
  </si>
  <si>
    <t xml:space="preserve">58.690000</t>
  </si>
  <si>
    <t xml:space="preserve">59.489741</t>
  </si>
  <si>
    <t xml:space="preserve">6а микрорайон, д. 17</t>
  </si>
  <si>
    <t xml:space="preserve">1.382.138</t>
  </si>
  <si>
    <t xml:space="preserve">097</t>
  </si>
  <si>
    <t xml:space="preserve">58.689470</t>
  </si>
  <si>
    <t xml:space="preserve">59.489172</t>
  </si>
  <si>
    <t xml:space="preserve">6а микрорайон, д. 18</t>
  </si>
  <si>
    <t xml:space="preserve">1.382.139</t>
  </si>
  <si>
    <t xml:space="preserve">58.708125</t>
  </si>
  <si>
    <t xml:space="preserve">59.484049</t>
  </si>
  <si>
    <t xml:space="preserve">7 микрорайон, д. 65</t>
  </si>
  <si>
    <t xml:space="preserve">1.382.140</t>
  </si>
  <si>
    <t xml:space="preserve">0,4</t>
  </si>
  <si>
    <t xml:space="preserve">58.708424</t>
  </si>
  <si>
    <t xml:space="preserve">59.471167</t>
  </si>
  <si>
    <t xml:space="preserve">8 микрорайон, д. 26</t>
  </si>
  <si>
    <t xml:space="preserve">1.382.141</t>
  </si>
  <si>
    <t xml:space="preserve">58.708209</t>
  </si>
  <si>
    <t xml:space="preserve">59.470394</t>
  </si>
  <si>
    <t xml:space="preserve">8 микрорайон, д.27</t>
  </si>
  <si>
    <t xml:space="preserve">1.382.142</t>
  </si>
  <si>
    <t xml:space="preserve">58.704694</t>
  </si>
  <si>
    <t xml:space="preserve">59.463837</t>
  </si>
  <si>
    <t xml:space="preserve">9 микрорайон, д. 6</t>
  </si>
  <si>
    <t xml:space="preserve">1.382.143</t>
  </si>
  <si>
    <t xml:space="preserve">58.704853</t>
  </si>
  <si>
    <t xml:space="preserve">59.463298</t>
  </si>
  <si>
    <t xml:space="preserve">9 микрорайон, д. 7</t>
  </si>
  <si>
    <t xml:space="preserve">1.382.144</t>
  </si>
  <si>
    <t xml:space="preserve">58.701945</t>
  </si>
  <si>
    <t xml:space="preserve">59.464214</t>
  </si>
  <si>
    <t xml:space="preserve">9 микрорайон, д. 11</t>
  </si>
  <si>
    <t xml:space="preserve">1.382.145</t>
  </si>
  <si>
    <t xml:space="preserve">58.701884</t>
  </si>
  <si>
    <t xml:space="preserve">59.463522</t>
  </si>
  <si>
    <t xml:space="preserve">9 микрорайон, д. 12</t>
  </si>
  <si>
    <t xml:space="preserve">1.382.146</t>
  </si>
  <si>
    <t xml:space="preserve">58.704540</t>
  </si>
  <si>
    <t xml:space="preserve">59.461986</t>
  </si>
  <si>
    <t xml:space="preserve">9 микрорайон, д. 17</t>
  </si>
  <si>
    <t xml:space="preserve">1.382.147</t>
  </si>
  <si>
    <t xml:space="preserve">58.704708</t>
  </si>
  <si>
    <t xml:space="preserve">59.461465</t>
  </si>
  <si>
    <t xml:space="preserve">9 микрорайон, д. 18</t>
  </si>
  <si>
    <t xml:space="preserve">1.382.148</t>
  </si>
  <si>
    <t xml:space="preserve">58.699165</t>
  </si>
  <si>
    <t xml:space="preserve">59.462550</t>
  </si>
  <si>
    <t xml:space="preserve">10 микрорайон, д. 7, 1 подъезд</t>
  </si>
  <si>
    <t xml:space="preserve">1.382.149</t>
  </si>
  <si>
    <t xml:space="preserve">58.699149</t>
  </si>
  <si>
    <t xml:space="preserve">59.461885</t>
  </si>
  <si>
    <t xml:space="preserve">10 микрорайон, д. 7, 2 подъезд</t>
  </si>
  <si>
    <t xml:space="preserve">1.382.150</t>
  </si>
  <si>
    <t xml:space="preserve">58.699411</t>
  </si>
  <si>
    <t xml:space="preserve">59.463290</t>
  </si>
  <si>
    <t xml:space="preserve">10 микрорайон, д. 8, 1 подъезд</t>
  </si>
  <si>
    <t xml:space="preserve">1.382.151</t>
  </si>
  <si>
    <t xml:space="preserve">58.699422</t>
  </si>
  <si>
    <t xml:space="preserve">59.462775</t>
  </si>
  <si>
    <t xml:space="preserve">10 микрорайон, д. 8, 2 подъезд</t>
  </si>
  <si>
    <t xml:space="preserve">1.382.152</t>
  </si>
  <si>
    <t xml:space="preserve">58.699512</t>
  </si>
  <si>
    <t xml:space="preserve">59.464060</t>
  </si>
  <si>
    <t xml:space="preserve">10 микрорайон, д. 9, 1 подъезд</t>
  </si>
  <si>
    <t xml:space="preserve">1.382.153</t>
  </si>
  <si>
    <t xml:space="preserve">58.699507</t>
  </si>
  <si>
    <t xml:space="preserve">59.464446</t>
  </si>
  <si>
    <t xml:space="preserve">10 микрорайон, д. 9, 2 подъезд</t>
  </si>
  <si>
    <t xml:space="preserve">1.382.154</t>
  </si>
  <si>
    <t xml:space="preserve">58.699535</t>
  </si>
  <si>
    <t xml:space="preserve">59.464972</t>
  </si>
  <si>
    <t xml:space="preserve">10 микрорайон, д.10, 1 подъезд</t>
  </si>
  <si>
    <t xml:space="preserve">1.382.155</t>
  </si>
  <si>
    <t xml:space="preserve">58.699523</t>
  </si>
  <si>
    <t xml:space="preserve">59.465465</t>
  </si>
  <si>
    <t xml:space="preserve">10 микрорайон, д.10, 2 подъезд</t>
  </si>
  <si>
    <t xml:space="preserve">1.382.156</t>
  </si>
  <si>
    <t xml:space="preserve">0,3</t>
  </si>
  <si>
    <t xml:space="preserve">58.699430</t>
  </si>
  <si>
    <t xml:space="preserve">59.465822</t>
  </si>
  <si>
    <t xml:space="preserve">10 микрорайон, д. 11</t>
  </si>
  <si>
    <t xml:space="preserve">1.382.157</t>
  </si>
  <si>
    <t xml:space="preserve">58.697490</t>
  </si>
  <si>
    <t xml:space="preserve">59.465795</t>
  </si>
  <si>
    <t xml:space="preserve">10 микрорайон, д. 15, 1 подъезд</t>
  </si>
  <si>
    <t xml:space="preserve">1.382.158</t>
  </si>
  <si>
    <t xml:space="preserve">59.465534</t>
  </si>
  <si>
    <t xml:space="preserve">10 микрорайон, д. 15, 2 подъезд</t>
  </si>
  <si>
    <t xml:space="preserve">1.382.159</t>
  </si>
  <si>
    <t xml:space="preserve">58.697417</t>
  </si>
  <si>
    <t xml:space="preserve">59.465240</t>
  </si>
  <si>
    <t xml:space="preserve">10 микрорайон, д. 16, 1 подъезд</t>
  </si>
  <si>
    <t xml:space="preserve">1.382.160</t>
  </si>
  <si>
    <t xml:space="preserve">58.697378</t>
  </si>
  <si>
    <t xml:space="preserve">59.465079</t>
  </si>
  <si>
    <t xml:space="preserve">10 микрорайон, д. 16, 2 подъезд</t>
  </si>
  <si>
    <t xml:space="preserve">1.382.161</t>
  </si>
  <si>
    <t xml:space="preserve">58.697356</t>
  </si>
  <si>
    <t xml:space="preserve">59.464639</t>
  </si>
  <si>
    <t xml:space="preserve">10 микрорайон, д. 17, 1 подъезд</t>
  </si>
  <si>
    <t xml:space="preserve">1.382.162</t>
  </si>
  <si>
    <t xml:space="preserve">59.464457</t>
  </si>
  <si>
    <t xml:space="preserve">10 микрорайон, д. 17, 2 подъезд</t>
  </si>
  <si>
    <t xml:space="preserve">1.382.163</t>
  </si>
  <si>
    <t xml:space="preserve">58.697372</t>
  </si>
  <si>
    <t xml:space="preserve">59.464242</t>
  </si>
  <si>
    <t xml:space="preserve">10 микрорайон, д. 17, 3 подъезд</t>
  </si>
  <si>
    <t xml:space="preserve">1.382.164</t>
  </si>
  <si>
    <t xml:space="preserve">58.695828</t>
  </si>
  <si>
    <t xml:space="preserve">59.466195</t>
  </si>
  <si>
    <t xml:space="preserve">10 микрорайон, д. 21, 1 подъезд</t>
  </si>
  <si>
    <t xml:space="preserve">1.382.165</t>
  </si>
  <si>
    <t xml:space="preserve">58.695817</t>
  </si>
  <si>
    <t xml:space="preserve">59.465916</t>
  </si>
  <si>
    <t xml:space="preserve">10 микрорайон, д. 21, 2 подъезд</t>
  </si>
  <si>
    <t xml:space="preserve">1.382.166</t>
  </si>
  <si>
    <t xml:space="preserve">58.695861</t>
  </si>
  <si>
    <t xml:space="preserve">59.465615</t>
  </si>
  <si>
    <t xml:space="preserve">10 микрорайон, д. 22, 1 подъезд</t>
  </si>
  <si>
    <t xml:space="preserve">1.382.167</t>
  </si>
  <si>
    <t xml:space="preserve">58.695867</t>
  </si>
  <si>
    <t xml:space="preserve">59.465401</t>
  </si>
  <si>
    <t xml:space="preserve">10 микрорайон, д. 22, 2 подъезд</t>
  </si>
  <si>
    <t xml:space="preserve">1.382.168</t>
  </si>
  <si>
    <t xml:space="preserve">58.695889</t>
  </si>
  <si>
    <t xml:space="preserve">59.465014</t>
  </si>
  <si>
    <t xml:space="preserve">10 микрорайон, д. 23, 1 подъезд</t>
  </si>
  <si>
    <t xml:space="preserve">1.382.169</t>
  </si>
  <si>
    <t xml:space="preserve">58.695900</t>
  </si>
  <si>
    <t xml:space="preserve">59.464757</t>
  </si>
  <si>
    <t xml:space="preserve">10 микрорайон, д. 23, 2 подъезд</t>
  </si>
  <si>
    <t xml:space="preserve">1.382.170</t>
  </si>
  <si>
    <t xml:space="preserve">58.695917</t>
  </si>
  <si>
    <t xml:space="preserve">59.464296</t>
  </si>
  <si>
    <t xml:space="preserve">10 микрорайон, д. 23, 3 подъезд</t>
  </si>
  <si>
    <t xml:space="preserve">1.382.171</t>
  </si>
  <si>
    <t xml:space="preserve">58.695236</t>
  </si>
  <si>
    <t xml:space="preserve">59.465319</t>
  </si>
  <si>
    <t xml:space="preserve">10 микрорайон, д. 24</t>
  </si>
  <si>
    <t xml:space="preserve">1.382.172</t>
  </si>
  <si>
    <t xml:space="preserve">58.694913</t>
  </si>
  <si>
    <t xml:space="preserve">59.465696</t>
  </si>
  <si>
    <t xml:space="preserve">10 микрорайон, д. 25</t>
  </si>
  <si>
    <t xml:space="preserve">1.382.173</t>
  </si>
  <si>
    <t xml:space="preserve">58.694932</t>
  </si>
  <si>
    <t xml:space="preserve">59.464205</t>
  </si>
  <si>
    <t xml:space="preserve">10 микрорайон, д. 26</t>
  </si>
  <si>
    <t xml:space="preserve">1.382.174</t>
  </si>
  <si>
    <t xml:space="preserve">0,2</t>
  </si>
  <si>
    <t xml:space="preserve">58.696357</t>
  </si>
  <si>
    <t xml:space="preserve">59.463019</t>
  </si>
  <si>
    <t xml:space="preserve">10 микрорайон, д. 27, 1 подъезд</t>
  </si>
  <si>
    <t xml:space="preserve">1.382.175</t>
  </si>
  <si>
    <t xml:space="preserve">58.696346</t>
  </si>
  <si>
    <t xml:space="preserve">59.462794</t>
  </si>
  <si>
    <t xml:space="preserve">10 микрорайон, д. 27, 2 подъезд</t>
  </si>
  <si>
    <t xml:space="preserve">1.382.176</t>
  </si>
  <si>
    <t xml:space="preserve">58.696397</t>
  </si>
  <si>
    <t xml:space="preserve">59.462537</t>
  </si>
  <si>
    <t xml:space="preserve">10 микрорайон, д. 28, 1 подъезд</t>
  </si>
  <si>
    <t xml:space="preserve">1.382.177</t>
  </si>
  <si>
    <t xml:space="preserve">59.462301</t>
  </si>
  <si>
    <t xml:space="preserve">10 микрорайон, д. 28, 2 подъезд</t>
  </si>
  <si>
    <t xml:space="preserve">1.382.178</t>
  </si>
  <si>
    <t xml:space="preserve">58.696425</t>
  </si>
  <si>
    <t xml:space="preserve">59.462001</t>
  </si>
  <si>
    <t xml:space="preserve">10 микрорайон, д. 29, 1 подъезд</t>
  </si>
  <si>
    <t xml:space="preserve">1.382.179</t>
  </si>
  <si>
    <t xml:space="preserve">59.696442</t>
  </si>
  <si>
    <t xml:space="preserve">59.461808</t>
  </si>
  <si>
    <t xml:space="preserve">10 микрорайон, д. 29, 2 подъезд</t>
  </si>
  <si>
    <t xml:space="preserve">1.382.180</t>
  </si>
  <si>
    <t xml:space="preserve">58.696464</t>
  </si>
  <si>
    <t xml:space="preserve">59.461540</t>
  </si>
  <si>
    <t xml:space="preserve">10 микрорайон, д. 29, 3 подъезд</t>
  </si>
  <si>
    <t xml:space="preserve">1.382.181</t>
  </si>
  <si>
    <t xml:space="preserve">0,8</t>
  </si>
  <si>
    <t xml:space="preserve">58.697389</t>
  </si>
  <si>
    <t xml:space="preserve">59.461390</t>
  </si>
  <si>
    <t xml:space="preserve">10 микрорайон, д. 31, 1 подъезд</t>
  </si>
  <si>
    <t xml:space="preserve">1.382.182</t>
  </si>
  <si>
    <t xml:space="preserve">58.697333</t>
  </si>
  <si>
    <t xml:space="preserve">59.461369</t>
  </si>
  <si>
    <t xml:space="preserve">10 микрорайон, д. 31, 2 подъезд</t>
  </si>
  <si>
    <t xml:space="preserve">1.382.183</t>
  </si>
  <si>
    <t xml:space="preserve">58.697221</t>
  </si>
  <si>
    <t xml:space="preserve">10 микрорайон, д. 31, 3 подъезд </t>
  </si>
  <si>
    <t xml:space="preserve">1.382.184</t>
  </si>
  <si>
    <t xml:space="preserve">58.696981</t>
  </si>
  <si>
    <t xml:space="preserve">59.461358</t>
  </si>
  <si>
    <t xml:space="preserve">10 микрорайон, д. 31, 4 подъезд </t>
  </si>
  <si>
    <t xml:space="preserve">1.382.185</t>
  </si>
  <si>
    <t xml:space="preserve">58.696836</t>
  </si>
  <si>
    <t xml:space="preserve">59.461379</t>
  </si>
  <si>
    <t xml:space="preserve">10 микрорайон, д. 31, 5 подъезд </t>
  </si>
  <si>
    <t xml:space="preserve">1.382.186</t>
  </si>
  <si>
    <t xml:space="preserve">58.696724</t>
  </si>
  <si>
    <t xml:space="preserve">59.461347</t>
  </si>
  <si>
    <t xml:space="preserve">10 микрорайон, д. 31, 6 подъезд </t>
  </si>
  <si>
    <t xml:space="preserve">1.382.187</t>
  </si>
  <si>
    <t xml:space="preserve">58.697274</t>
  </si>
  <si>
    <t xml:space="preserve">59.459920</t>
  </si>
  <si>
    <t xml:space="preserve">10 микрорайон, д. 32</t>
  </si>
  <si>
    <t xml:space="preserve">1.382.188</t>
  </si>
  <si>
    <t xml:space="preserve">58.696811</t>
  </si>
  <si>
    <t xml:space="preserve">59.460324</t>
  </si>
  <si>
    <t xml:space="preserve">10 микрорайон, д. 33</t>
  </si>
  <si>
    <t xml:space="preserve">1.382.189</t>
  </si>
  <si>
    <t xml:space="preserve">58.696910</t>
  </si>
  <si>
    <t xml:space="preserve">59.459309</t>
  </si>
  <si>
    <t xml:space="preserve">10 микрорайон, д. 34</t>
  </si>
  <si>
    <t xml:space="preserve">1.382.190</t>
  </si>
  <si>
    <t xml:space="preserve">1,6</t>
  </si>
  <si>
    <t xml:space="preserve">58.696278</t>
  </si>
  <si>
    <t xml:space="preserve">59.457173</t>
  </si>
  <si>
    <t xml:space="preserve">10 микрорайон, д. 40, 1 подъезд</t>
  </si>
  <si>
    <t xml:space="preserve">1.382.191</t>
  </si>
  <si>
    <t xml:space="preserve">58.696528</t>
  </si>
  <si>
    <t xml:space="preserve">59.457162</t>
  </si>
  <si>
    <t xml:space="preserve">10 микрорайон, д. 40, 2 подъезд</t>
  </si>
  <si>
    <t xml:space="preserve">1.382.192</t>
  </si>
  <si>
    <t xml:space="preserve">58.696612</t>
  </si>
  <si>
    <t xml:space="preserve">59.457366</t>
  </si>
  <si>
    <t xml:space="preserve">10 микрорайон, д. 40, 3 подъезд</t>
  </si>
  <si>
    <t xml:space="preserve">1.382.193</t>
  </si>
  <si>
    <t xml:space="preserve">58.696690</t>
  </si>
  <si>
    <t xml:space="preserve">59.457302</t>
  </si>
  <si>
    <t xml:space="preserve">10 микрорайон, д. 40, 4 подъезд</t>
  </si>
  <si>
    <t xml:space="preserve">1.382.194</t>
  </si>
  <si>
    <t xml:space="preserve">1,99</t>
  </si>
  <si>
    <t xml:space="preserve">58.695051</t>
  </si>
  <si>
    <t xml:space="preserve">59.457731</t>
  </si>
  <si>
    <t xml:space="preserve">10 микрорайон, д. 41, 1 подъезд</t>
  </si>
  <si>
    <t xml:space="preserve">1.382.195</t>
  </si>
  <si>
    <t xml:space="preserve">58.695302</t>
  </si>
  <si>
    <t xml:space="preserve">59.457613</t>
  </si>
  <si>
    <t xml:space="preserve">10 микрорайон, д. 41, 2 подъезд</t>
  </si>
  <si>
    <t xml:space="preserve">1.382.196</t>
  </si>
  <si>
    <t xml:space="preserve">58.695539</t>
  </si>
  <si>
    <t xml:space="preserve">59.457602</t>
  </si>
  <si>
    <t xml:space="preserve">10 микрорайон, д. 41, 3 подъезд</t>
  </si>
  <si>
    <t xml:space="preserve">1.382.197</t>
  </si>
  <si>
    <t xml:space="preserve">58.695766</t>
  </si>
  <si>
    <t xml:space="preserve">59.457591</t>
  </si>
  <si>
    <t xml:space="preserve">10 микрорайон, д. 41, 4 подъезд</t>
  </si>
  <si>
    <t xml:space="preserve">1.382.198</t>
  </si>
  <si>
    <t xml:space="preserve">58.696017</t>
  </si>
  <si>
    <t xml:space="preserve">10 микрорайон, д. 41, 5 подъезд</t>
  </si>
  <si>
    <t xml:space="preserve">1.382.199</t>
  </si>
  <si>
    <t xml:space="preserve">1,3</t>
  </si>
  <si>
    <t xml:space="preserve">58.694491</t>
  </si>
  <si>
    <t xml:space="preserve">59.457980</t>
  </si>
  <si>
    <t xml:space="preserve">10 микрорайон, д. 42, 1 подъезд</t>
  </si>
  <si>
    <t xml:space="preserve">1.382.200</t>
  </si>
  <si>
    <t xml:space="preserve">58.694696</t>
  </si>
  <si>
    <t xml:space="preserve">59.457986</t>
  </si>
  <si>
    <t xml:space="preserve">10 микрорайон, д. 42, 2 подъезд</t>
  </si>
  <si>
    <t xml:space="preserve">1.382.201</t>
  </si>
  <si>
    <t xml:space="preserve">58.694689</t>
  </si>
  <si>
    <t xml:space="preserve">59.458267</t>
  </si>
  <si>
    <t xml:space="preserve">10 микрорайон, д. 42, 3 подъезд</t>
  </si>
  <si>
    <t xml:space="preserve">1.382.202</t>
  </si>
  <si>
    <t xml:space="preserve">2,7</t>
  </si>
  <si>
    <t xml:space="preserve">58.692968</t>
  </si>
  <si>
    <t xml:space="preserve">59.460207</t>
  </si>
  <si>
    <t xml:space="preserve">10 микрорайон, д. 43, 1 подъезд</t>
  </si>
  <si>
    <t xml:space="preserve">1.382.203</t>
  </si>
  <si>
    <t xml:space="preserve">58.693060</t>
  </si>
  <si>
    <t xml:space="preserve">59.459853</t>
  </si>
  <si>
    <t xml:space="preserve">10 микрорайон, д. 43, 2 подъезд</t>
  </si>
  <si>
    <t xml:space="preserve">1.382.204</t>
  </si>
  <si>
    <t xml:space="preserve">58.693238</t>
  </si>
  <si>
    <t xml:space="preserve">59.459614</t>
  </si>
  <si>
    <t xml:space="preserve">10 микрорайон, д. 43, 3 подъезд</t>
  </si>
  <si>
    <t xml:space="preserve">1.382.205</t>
  </si>
  <si>
    <t xml:space="preserve">58.693440</t>
  </si>
  <si>
    <t xml:space="preserve">59.459356</t>
  </si>
  <si>
    <t xml:space="preserve">10 микрорайон, д. 43, 4 подъезд</t>
  </si>
  <si>
    <t xml:space="preserve">1.382.206</t>
  </si>
  <si>
    <t xml:space="preserve">58.693623</t>
  </si>
  <si>
    <t xml:space="preserve">59.459118</t>
  </si>
  <si>
    <t xml:space="preserve">10 микрорайон, д. 43, 5 подъезд</t>
  </si>
  <si>
    <t xml:space="preserve">1.382.207</t>
  </si>
  <si>
    <t xml:space="preserve">58.693811</t>
  </si>
  <si>
    <t xml:space="preserve">59.458855</t>
  </si>
  <si>
    <t xml:space="preserve">10 микрорайон, д. 43, 6 подъезд</t>
  </si>
  <si>
    <t xml:space="preserve">1.382.208</t>
  </si>
  <si>
    <t xml:space="preserve">58.694024</t>
  </si>
  <si>
    <t xml:space="preserve">59.458729</t>
  </si>
  <si>
    <t xml:space="preserve">10 микрорайон, д. 43, 7 подъезд</t>
  </si>
  <si>
    <t xml:space="preserve">1.382.209</t>
  </si>
  <si>
    <t xml:space="preserve">1,2</t>
  </si>
  <si>
    <t xml:space="preserve">59.461553</t>
  </si>
  <si>
    <t xml:space="preserve">10 микрорайон, д. 44, 1 подъезд</t>
  </si>
  <si>
    <t xml:space="preserve">1.382.210</t>
  </si>
  <si>
    <t xml:space="preserve">58.692970</t>
  </si>
  <si>
    <t xml:space="preserve">59.461097</t>
  </si>
  <si>
    <t xml:space="preserve">10 микрорайон, д. 44, 2 подъезд</t>
  </si>
  <si>
    <t xml:space="preserve">1.382.211</t>
  </si>
  <si>
    <t xml:space="preserve">58.692973</t>
  </si>
  <si>
    <t xml:space="preserve">59.460668</t>
  </si>
  <si>
    <t xml:space="preserve">10 микрорайон, д. 44, 3 подъезд</t>
  </si>
  <si>
    <t xml:space="preserve">1.382.212</t>
  </si>
  <si>
    <t xml:space="preserve">1,5</t>
  </si>
  <si>
    <t xml:space="preserve">58.691816</t>
  </si>
  <si>
    <t xml:space="preserve">59.463197</t>
  </si>
  <si>
    <t xml:space="preserve">10 микрорайон, д. 61, 1 подъезд</t>
  </si>
  <si>
    <t xml:space="preserve">1.382.213</t>
  </si>
  <si>
    <t xml:space="preserve">58.691787</t>
  </si>
  <si>
    <t xml:space="preserve">59.462765</t>
  </si>
  <si>
    <t xml:space="preserve">10 микрорайон, д. 61, 2 подъезд</t>
  </si>
  <si>
    <t xml:space="preserve">1.382.214</t>
  </si>
  <si>
    <t xml:space="preserve">58.691735</t>
  </si>
  <si>
    <t xml:space="preserve">59.462288</t>
  </si>
  <si>
    <t xml:space="preserve">10 микрорайон, д. 61, 3 подъезд</t>
  </si>
  <si>
    <t xml:space="preserve">1.382.215</t>
  </si>
  <si>
    <t xml:space="preserve">58.691625</t>
  </si>
  <si>
    <t xml:space="preserve">59.462089</t>
  </si>
  <si>
    <t xml:space="preserve">10 микрорайон, д. 61, 4 подъезд</t>
  </si>
  <si>
    <t xml:space="preserve">1.382.216</t>
  </si>
  <si>
    <t xml:space="preserve">58.690338</t>
  </si>
  <si>
    <t xml:space="preserve">59.483389</t>
  </si>
  <si>
    <t xml:space="preserve">11 микрорайон, д. 11, 1 подъезд</t>
  </si>
  <si>
    <t xml:space="preserve">1.382.217</t>
  </si>
  <si>
    <t xml:space="preserve">58.690383</t>
  </si>
  <si>
    <t xml:space="preserve">59.482960</t>
  </si>
  <si>
    <t xml:space="preserve">11 микрорайон, д. 11, 2 подъезд</t>
  </si>
  <si>
    <t xml:space="preserve">1.382.218</t>
  </si>
  <si>
    <t xml:space="preserve">58.690411</t>
  </si>
  <si>
    <t xml:space="preserve">59.482579</t>
  </si>
  <si>
    <t xml:space="preserve">11 микрорайон, д. 11, 3 подъезд</t>
  </si>
  <si>
    <t xml:space="preserve">1.382.219</t>
  </si>
  <si>
    <t xml:space="preserve">58.690405</t>
  </si>
  <si>
    <t xml:space="preserve">59.482305</t>
  </si>
  <si>
    <t xml:space="preserve">11 микрорайон, д. 11, 4 подъезд</t>
  </si>
  <si>
    <t xml:space="preserve">1.382.220</t>
  </si>
  <si>
    <t xml:space="preserve">58.689385</t>
  </si>
  <si>
    <t xml:space="preserve">59.482563</t>
  </si>
  <si>
    <t xml:space="preserve">11 микрорайон, д. 12, 1 подъезд</t>
  </si>
  <si>
    <t xml:space="preserve">1.382.221</t>
  </si>
  <si>
    <t xml:space="preserve">58.689360</t>
  </si>
  <si>
    <t xml:space="preserve">59.482316</t>
  </si>
  <si>
    <t xml:space="preserve">11 микрорайон, д. 12, 2 подъезд</t>
  </si>
  <si>
    <t xml:space="preserve">1.382.222</t>
  </si>
  <si>
    <t xml:space="preserve">58.689365</t>
  </si>
  <si>
    <t xml:space="preserve">59.482150</t>
  </si>
  <si>
    <t xml:space="preserve">11 микрорайон, д. 12, 3 подъезд</t>
  </si>
  <si>
    <t xml:space="preserve">1.382.223</t>
  </si>
  <si>
    <t xml:space="preserve">58.689437</t>
  </si>
  <si>
    <t xml:space="preserve">59.482096</t>
  </si>
  <si>
    <t xml:space="preserve">11 микрорайон, д. 12, 4 подъезд</t>
  </si>
  <si>
    <t xml:space="preserve">1.382.224</t>
  </si>
  <si>
    <t xml:space="preserve">58.689532</t>
  </si>
  <si>
    <t xml:space="preserve">59.482085</t>
  </si>
  <si>
    <t xml:space="preserve">11 микрорайон, д. 12, 5 подъезд</t>
  </si>
  <si>
    <t xml:space="preserve">1.382.225</t>
  </si>
  <si>
    <t xml:space="preserve">58.689730</t>
  </si>
  <si>
    <t xml:space="preserve">59.482053</t>
  </si>
  <si>
    <t xml:space="preserve">11 микрорайон, д. 12, 6 подъезд</t>
  </si>
  <si>
    <t xml:space="preserve">1.382.226</t>
  </si>
  <si>
    <t xml:space="preserve">58.689900</t>
  </si>
  <si>
    <t xml:space="preserve">59.482032</t>
  </si>
  <si>
    <t xml:space="preserve">11 микрорайон, д. 12, 7 подъезд</t>
  </si>
  <si>
    <t xml:space="preserve">1.382.227</t>
  </si>
  <si>
    <t xml:space="preserve">58.690014</t>
  </si>
  <si>
    <t xml:space="preserve">59.481978</t>
  </si>
  <si>
    <t xml:space="preserve">11 микрорайон, д. 12, 8 подъезд</t>
  </si>
  <si>
    <t xml:space="preserve">1.382.228</t>
  </si>
  <si>
    <t xml:space="preserve">58.692080</t>
  </si>
  <si>
    <t xml:space="preserve">59.482901</t>
  </si>
  <si>
    <t xml:space="preserve">11 микрорайон, д. 16, 1 подъезд</t>
  </si>
  <si>
    <t xml:space="preserve">1.382.229</t>
  </si>
  <si>
    <t xml:space="preserve">58.692191</t>
  </si>
  <si>
    <t xml:space="preserve">59.482847</t>
  </si>
  <si>
    <t xml:space="preserve">11 микрорайон, д. 16, 2 подъезд</t>
  </si>
  <si>
    <t xml:space="preserve">1.382.230</t>
  </si>
  <si>
    <t xml:space="preserve">58.692367</t>
  </si>
  <si>
    <t xml:space="preserve">59.482809</t>
  </si>
  <si>
    <t xml:space="preserve">11 микрорайон, д. 16, 3 подъезд</t>
  </si>
  <si>
    <t xml:space="preserve">1.382.231</t>
  </si>
  <si>
    <t xml:space="preserve">58.692473</t>
  </si>
  <si>
    <t xml:space="preserve">59.482750</t>
  </si>
  <si>
    <t xml:space="preserve">11 микрорайон, д. 16, 4 подъезд</t>
  </si>
  <si>
    <t xml:space="preserve">1.382.232</t>
  </si>
  <si>
    <t xml:space="preserve">58.688487</t>
  </si>
  <si>
    <t xml:space="preserve">59.481345</t>
  </si>
  <si>
    <t xml:space="preserve">11 микрорайон, д. 17, 1 подъезд</t>
  </si>
  <si>
    <t xml:space="preserve">1.382.233</t>
  </si>
  <si>
    <t xml:space="preserve">58.688253</t>
  </si>
  <si>
    <t xml:space="preserve">59.481383</t>
  </si>
  <si>
    <t xml:space="preserve">11 микрорайон, д. 17, 2 подъезд</t>
  </si>
  <si>
    <t xml:space="preserve">1.382.234</t>
  </si>
  <si>
    <t xml:space="preserve">58.688680</t>
  </si>
  <si>
    <t xml:space="preserve">59.479897</t>
  </si>
  <si>
    <t xml:space="preserve">11 микрорайон, д. 19, 1 подъезд</t>
  </si>
  <si>
    <t xml:space="preserve">1.382.235</t>
  </si>
  <si>
    <t xml:space="preserve">58.688708</t>
  </si>
  <si>
    <t xml:space="preserve">59.480047</t>
  </si>
  <si>
    <t xml:space="preserve">11 микрорайон, д. 19, 2 подъезд</t>
  </si>
  <si>
    <t xml:space="preserve">1.382.236</t>
  </si>
  <si>
    <t xml:space="preserve">58.688728</t>
  </si>
  <si>
    <t xml:space="preserve">59.480396</t>
  </si>
  <si>
    <t xml:space="preserve">11 микрорайон, д. 19, 3 подъезд</t>
  </si>
  <si>
    <t xml:space="preserve">1.382.237</t>
  </si>
  <si>
    <t xml:space="preserve">58.688717</t>
  </si>
  <si>
    <t xml:space="preserve">59.480798</t>
  </si>
  <si>
    <t xml:space="preserve">11 микрорайон, д. 19, 4 подъезд</t>
  </si>
  <si>
    <t xml:space="preserve">1.382.238</t>
  </si>
  <si>
    <t xml:space="preserve">58.688106</t>
  </si>
  <si>
    <t xml:space="preserve">59.478845</t>
  </si>
  <si>
    <t xml:space="preserve">11 микрорайон, д. 20, 1 подъезд</t>
  </si>
  <si>
    <t xml:space="preserve">1.382.239</t>
  </si>
  <si>
    <t xml:space="preserve">58.688304</t>
  </si>
  <si>
    <t xml:space="preserve">59.478786</t>
  </si>
  <si>
    <t xml:space="preserve">11 микрорайон, д. 20, 2 подъезд</t>
  </si>
  <si>
    <t xml:space="preserve">1.382.240</t>
  </si>
  <si>
    <t xml:space="preserve">58.688028</t>
  </si>
  <si>
    <t xml:space="preserve">59.478475</t>
  </si>
  <si>
    <t xml:space="preserve">11 микрорайон, д. 21, 1 подъезд</t>
  </si>
  <si>
    <t xml:space="preserve">1.382.241</t>
  </si>
  <si>
    <t xml:space="preserve">58.688006</t>
  </si>
  <si>
    <t xml:space="preserve">59.478228</t>
  </si>
  <si>
    <t xml:space="preserve">11 микрорайон, д. 21, 2 подъезд</t>
  </si>
  <si>
    <t xml:space="preserve">1.382.242</t>
  </si>
  <si>
    <t xml:space="preserve">58.688022</t>
  </si>
  <si>
    <t xml:space="preserve">59.477895</t>
  </si>
  <si>
    <t xml:space="preserve">11 микрорайон, д. 21, 3 подъезд</t>
  </si>
  <si>
    <t xml:space="preserve">1.382.243</t>
  </si>
  <si>
    <t xml:space="preserve">58.68800</t>
  </si>
  <si>
    <t xml:space="preserve">59.477724</t>
  </si>
  <si>
    <t xml:space="preserve">11 микрорайон, д. 21, 4 подъезд</t>
  </si>
  <si>
    <t xml:space="preserve">1.382.244</t>
  </si>
  <si>
    <t xml:space="preserve">58.688003</t>
  </si>
  <si>
    <t xml:space="preserve">59.477563</t>
  </si>
  <si>
    <t xml:space="preserve">11 микрорайон, д. 21, 5 подъезд</t>
  </si>
  <si>
    <t xml:space="preserve">1.382.245</t>
  </si>
  <si>
    <t xml:space="preserve">58.688092</t>
  </si>
  <si>
    <t xml:space="preserve">59.477552</t>
  </si>
  <si>
    <t xml:space="preserve">11 микрорайон, д. 21, 6 подъезд</t>
  </si>
  <si>
    <t xml:space="preserve">1.382.246</t>
  </si>
  <si>
    <t xml:space="preserve">58.688212</t>
  </si>
  <si>
    <t xml:space="preserve">59.477520</t>
  </si>
  <si>
    <t xml:space="preserve">11 микрорайон, д. 21, 7 подъезд</t>
  </si>
  <si>
    <t xml:space="preserve">1.382.247</t>
  </si>
  <si>
    <t xml:space="preserve">58.688232</t>
  </si>
  <si>
    <t xml:space="preserve">59.476442</t>
  </si>
  <si>
    <t xml:space="preserve">11 микрорайон, д. 25, 1 подъезд</t>
  </si>
  <si>
    <t xml:space="preserve">1.382.248</t>
  </si>
  <si>
    <t xml:space="preserve">58.688009</t>
  </si>
  <si>
    <t xml:space="preserve">59.476480</t>
  </si>
  <si>
    <t xml:space="preserve">11 микрорайон, д. 25, 2 подъезд</t>
  </si>
  <si>
    <t xml:space="preserve">1.382.249</t>
  </si>
  <si>
    <t xml:space="preserve">58.687928</t>
  </si>
  <si>
    <t xml:space="preserve">59.476094</t>
  </si>
  <si>
    <t xml:space="preserve">11 микрорайон, д. 26, 1 подъезд</t>
  </si>
  <si>
    <t xml:space="preserve">1.382.250</t>
  </si>
  <si>
    <t xml:space="preserve">58.687917</t>
  </si>
  <si>
    <t xml:space="preserve">59.475788</t>
  </si>
  <si>
    <t xml:space="preserve">11 микрорайон, д. 26, 2 подъезд</t>
  </si>
  <si>
    <t xml:space="preserve">1.382.251</t>
  </si>
  <si>
    <t xml:space="preserve">59.475450</t>
  </si>
  <si>
    <t xml:space="preserve">11 микрорайон, д. 26, 3 подъезд</t>
  </si>
  <si>
    <t xml:space="preserve">1.382.252</t>
  </si>
  <si>
    <t xml:space="preserve">58.687914</t>
  </si>
  <si>
    <t xml:space="preserve">59.475171</t>
  </si>
  <si>
    <t xml:space="preserve">11 микрорайон, д. 26, 4 подъезд</t>
  </si>
  <si>
    <t xml:space="preserve">1.382.253</t>
  </si>
  <si>
    <t xml:space="preserve">58.687945</t>
  </si>
  <si>
    <t xml:space="preserve">59.475032</t>
  </si>
  <si>
    <t xml:space="preserve">11 микрорайон, д. 26, 5 подъезд</t>
  </si>
  <si>
    <t xml:space="preserve">1.382.254</t>
  </si>
  <si>
    <t xml:space="preserve">58.705479</t>
  </si>
  <si>
    <t xml:space="preserve">59.478722</t>
  </si>
  <si>
    <t xml:space="preserve">ул. Свердлова, д. 12</t>
  </si>
  <si>
    <t xml:space="preserve">1.382.255</t>
  </si>
  <si>
    <t xml:space="preserve">58.705353</t>
  </si>
  <si>
    <t xml:space="preserve">59.476467</t>
  </si>
  <si>
    <t xml:space="preserve">ул. Свердлова, д. 14</t>
  </si>
  <si>
    <t xml:space="preserve">1.382.256</t>
  </si>
  <si>
    <t xml:space="preserve">58.705218</t>
  </si>
  <si>
    <t xml:space="preserve">59.473907</t>
  </si>
  <si>
    <t xml:space="preserve">ул. Свердлова, д. 16</t>
  </si>
  <si>
    <t xml:space="preserve">1.382.257</t>
  </si>
  <si>
    <t xml:space="preserve">2,14</t>
  </si>
  <si>
    <t xml:space="preserve">58.699156</t>
  </si>
  <si>
    <t xml:space="preserve">59.465920</t>
  </si>
  <si>
    <t xml:space="preserve">ул. Свердлова, д. 26, 1 подъезд</t>
  </si>
  <si>
    <t xml:space="preserve">1.382.258</t>
  </si>
  <si>
    <t xml:space="preserve">58.698972</t>
  </si>
  <si>
    <t xml:space="preserve">ул. Свердлова, д. 26, 2 подъезд</t>
  </si>
  <si>
    <t xml:space="preserve">1.382.259</t>
  </si>
  <si>
    <t xml:space="preserve">58.698677</t>
  </si>
  <si>
    <t xml:space="preserve">59.465915</t>
  </si>
  <si>
    <t xml:space="preserve">ул. Свердлова, д. 26, 3 подъезд</t>
  </si>
  <si>
    <t xml:space="preserve">1.382.260</t>
  </si>
  <si>
    <t xml:space="preserve">58.698730</t>
  </si>
  <si>
    <t xml:space="preserve">59.465932</t>
  </si>
  <si>
    <t xml:space="preserve">ул. Свердлова, д. 26, 4 подъезд</t>
  </si>
  <si>
    <t xml:space="preserve">1.382.261</t>
  </si>
  <si>
    <t xml:space="preserve">58.698217</t>
  </si>
  <si>
    <t xml:space="preserve">59.465937</t>
  </si>
  <si>
    <t xml:space="preserve">ул. Свердлова, д. 26, 5 подъезд</t>
  </si>
  <si>
    <t xml:space="preserve">1.382.262</t>
  </si>
  <si>
    <t xml:space="preserve">58.698237</t>
  </si>
  <si>
    <t xml:space="preserve">ул. Свердлова, д. 26, 6 подъезд</t>
  </si>
  <si>
    <t xml:space="preserve">1.382.263</t>
  </si>
  <si>
    <t xml:space="preserve">2,1</t>
  </si>
  <si>
    <t xml:space="preserve">58.697459</t>
  </si>
  <si>
    <t xml:space="preserve">59.466372</t>
  </si>
  <si>
    <t xml:space="preserve">ул. Свердлова, д. 28, 1 подъезд</t>
  </si>
  <si>
    <t xml:space="preserve">1.382.264</t>
  </si>
  <si>
    <t xml:space="preserve">58.697244</t>
  </si>
  <si>
    <t xml:space="preserve">59.466352</t>
  </si>
  <si>
    <t xml:space="preserve">ул. Свердлова, д. 28, 2 подъезд</t>
  </si>
  <si>
    <t xml:space="preserve">1.382.265</t>
  </si>
  <si>
    <t xml:space="preserve">58.697012</t>
  </si>
  <si>
    <t xml:space="preserve">ул. Свердлова, д. 28, 3 подъезд</t>
  </si>
  <si>
    <t xml:space="preserve">1.382.266</t>
  </si>
  <si>
    <t xml:space="preserve">58.696850</t>
  </si>
  <si>
    <t xml:space="preserve">59.466340</t>
  </si>
  <si>
    <t xml:space="preserve">ул. Свердлова, д. 28, 4 подъезд</t>
  </si>
  <si>
    <t xml:space="preserve">1.382.267</t>
  </si>
  <si>
    <t xml:space="preserve">58.696584</t>
  </si>
  <si>
    <t xml:space="preserve">59.466346</t>
  </si>
  <si>
    <t xml:space="preserve">ул. Свердлова, д. 28, 5 подъезд</t>
  </si>
  <si>
    <t xml:space="preserve">1.382.268</t>
  </si>
  <si>
    <t xml:space="preserve">58.696415</t>
  </si>
  <si>
    <t xml:space="preserve">59.466359</t>
  </si>
  <si>
    <t xml:space="preserve">ул. Свердлова, д. 28, 6 подъезд</t>
  </si>
  <si>
    <t xml:space="preserve">1.382.269</t>
  </si>
  <si>
    <t xml:space="preserve">58.695742</t>
  </si>
  <si>
    <t xml:space="preserve">59.466716</t>
  </si>
  <si>
    <t xml:space="preserve">ул. Свердлова, д. 30, 1 подъезд</t>
  </si>
  <si>
    <t xml:space="preserve">1.382.270</t>
  </si>
  <si>
    <t xml:space="preserve">58.695520</t>
  </si>
  <si>
    <t xml:space="preserve">59.466723</t>
  </si>
  <si>
    <t xml:space="preserve">ул. Свердлова, д. 30, 2 подъезд</t>
  </si>
  <si>
    <t xml:space="preserve">1.382.271</t>
  </si>
  <si>
    <t xml:space="preserve">58.695335</t>
  </si>
  <si>
    <t xml:space="preserve">59.466729</t>
  </si>
  <si>
    <t xml:space="preserve">ул. Свердлова, д. 30, 3 подъезд</t>
  </si>
  <si>
    <t xml:space="preserve">1.382.272</t>
  </si>
  <si>
    <t xml:space="preserve">58.695086</t>
  </si>
  <si>
    <t xml:space="preserve">59.466735</t>
  </si>
  <si>
    <t xml:space="preserve">ул. Свердлова, д. 30, 4 подъезд</t>
  </si>
  <si>
    <t xml:space="preserve">1.382.273</t>
  </si>
  <si>
    <t xml:space="preserve">58.694848</t>
  </si>
  <si>
    <t xml:space="preserve">ул. Свердлова, д. 30, 5 подъезд</t>
  </si>
  <si>
    <t xml:space="preserve">1.382.274</t>
  </si>
  <si>
    <t xml:space="preserve">58.694662</t>
  </si>
  <si>
    <t xml:space="preserve">59.466710</t>
  </si>
  <si>
    <t xml:space="preserve">ул. Свердлова, д. 30, 6 подъезд</t>
  </si>
  <si>
    <t xml:space="preserve">1.382.275</t>
  </si>
  <si>
    <t xml:space="preserve">58.694455</t>
  </si>
  <si>
    <t xml:space="preserve">59.470565</t>
  </si>
  <si>
    <t xml:space="preserve">ул. Свердлова, д. 45</t>
  </si>
  <si>
    <t xml:space="preserve">1.382.276</t>
  </si>
  <si>
    <t xml:space="preserve">58.693875</t>
  </si>
  <si>
    <t xml:space="preserve">59.473269</t>
  </si>
  <si>
    <t xml:space="preserve">ул. Свердлова, д. 47</t>
  </si>
  <si>
    <t xml:space="preserve">1.382.277</t>
  </si>
  <si>
    <t xml:space="preserve">58.693295</t>
  </si>
  <si>
    <t xml:space="preserve">59.476377</t>
  </si>
  <si>
    <t xml:space="preserve">ул. Свердлова, д. 49</t>
  </si>
  <si>
    <t xml:space="preserve">1.382.278</t>
  </si>
  <si>
    <t xml:space="preserve">ООО "УК "Качканарград"</t>
  </si>
  <si>
    <t xml:space="preserve">58.691364</t>
  </si>
  <si>
    <t xml:space="preserve">59.462044</t>
  </si>
  <si>
    <t xml:space="preserve">10 микрорайон, д. 63, 1 подъезд</t>
  </si>
  <si>
    <t xml:space="preserve">1.382.279</t>
  </si>
  <si>
    <t xml:space="preserve">58.691208</t>
  </si>
  <si>
    <t xml:space="preserve">59.462237</t>
  </si>
  <si>
    <t xml:space="preserve">10 микрорайон, д. 63, 2 подъезд</t>
  </si>
  <si>
    <t xml:space="preserve">1.382.280</t>
  </si>
  <si>
    <t xml:space="preserve">58.691040</t>
  </si>
  <si>
    <t xml:space="preserve">59.462452</t>
  </si>
  <si>
    <t xml:space="preserve">10 микрорайон, д. 63, 3 подъезд</t>
  </si>
  <si>
    <t xml:space="preserve">1.382.281</t>
  </si>
  <si>
    <t xml:space="preserve">58.690784</t>
  </si>
  <si>
    <t xml:space="preserve">59.462731</t>
  </si>
  <si>
    <t xml:space="preserve">10 микрорайон, д. 63, 4 подъезд</t>
  </si>
  <si>
    <t xml:space="preserve">1.382.282</t>
  </si>
  <si>
    <t xml:space="preserve">58.690661</t>
  </si>
  <si>
    <t xml:space="preserve">59.463246</t>
  </si>
  <si>
    <t xml:space="preserve">10 микрорайон, д. 63, 5 подъезд</t>
  </si>
  <si>
    <t xml:space="preserve">1.382.283</t>
  </si>
  <si>
    <t xml:space="preserve">Муниципальное учреждение дополнительного образования "Детско-юношеская спортивная школа "РИТМ"</t>
  </si>
  <si>
    <t xml:space="preserve">Свердловская область, г. Качканар, 9 микрорайон, д. 8</t>
  </si>
  <si>
    <t xml:space="preserve">Тагильская</t>
  </si>
  <si>
    <t xml:space="preserve">участок 2</t>
  </si>
  <si>
    <t xml:space="preserve">58.702806</t>
  </si>
  <si>
    <t xml:space="preserve">59.447361</t>
  </si>
  <si>
    <t xml:space="preserve">Лыжероллерная трасса</t>
  </si>
  <si>
    <t xml:space="preserve">ул. Тагильская, участок №2, кадастровый номер земельного участка 66:48:0301001:80</t>
  </si>
  <si>
    <t xml:space="preserve">1.382.284</t>
  </si>
  <si>
    <t xml:space="preserve">Муниципальное образовательное учреждение "Лицей №6"</t>
  </si>
  <si>
    <t xml:space="preserve">Свердловская область, г. Качканар, 8 микрорайон, д. 30</t>
  </si>
  <si>
    <t xml:space="preserve">58.7069444</t>
  </si>
  <si>
    <t xml:space="preserve">59.4725</t>
  </si>
  <si>
    <t xml:space="preserve">образовательное учреждение</t>
  </si>
  <si>
    <t xml:space="preserve">1.382.285</t>
  </si>
  <si>
    <t xml:space="preserve">ООО «СВК-Регион»</t>
  </si>
  <si>
    <t xml:space="preserve">Свердловская область, г. Качканар, ул. Свердлова, 24</t>
  </si>
  <si>
    <t xml:space="preserve">ул. Свердлова</t>
  </si>
  <si>
    <t xml:space="preserve">58.699977</t>
  </si>
  <si>
    <t xml:space="preserve">59.465948</t>
  </si>
  <si>
    <t xml:space="preserve">ул. Свердлова, д. 24</t>
  </si>
  <si>
    <t xml:space="preserve">1.382.286</t>
  </si>
  <si>
    <t xml:space="preserve">ИП Киричек С.В.</t>
  </si>
  <si>
    <t xml:space="preserve">Свердловская область,
г. Качканар,
д. 40А
</t>
  </si>
  <si>
    <t xml:space="preserve">40А</t>
  </si>
  <si>
    <t xml:space="preserve">58.696968</t>
  </si>
  <si>
    <t xml:space="preserve">59.457462</t>
  </si>
  <si>
    <t xml:space="preserve">ИП
Киричек С.В.</t>
  </si>
  <si>
    <t xml:space="preserve">10 мкр, д. 40А</t>
  </si>
  <si>
    <t xml:space="preserve">1.382.287</t>
  </si>
  <si>
    <t xml:space="preserve">ООО «ВОСТОК-ЦЕНТР»</t>
  </si>
  <si>
    <t xml:space="preserve">Свердловская
Область,
г. Качканар
ул. Гикалова, 7б</t>
  </si>
  <si>
    <t xml:space="preserve">ул. Гикалова</t>
  </si>
  <si>
    <t xml:space="preserve">7А</t>
  </si>
  <si>
    <t xml:space="preserve">58.68930289058231N</t>
  </si>
  <si>
    <t xml:space="preserve">59.48673236913114E</t>
  </si>
  <si>
    <t xml:space="preserve">ул. Гикалова, 7А;
ул. Гикалова, 7Б</t>
  </si>
  <si>
    <t xml:space="preserve">1.382.288</t>
  </si>
  <si>
    <t xml:space="preserve">ООО «Торгово-рыночный комплекс»</t>
  </si>
  <si>
    <t xml:space="preserve">Свердловская
Область,
г. Качканар
ул. Гикалова, 7</t>
  </si>
  <si>
    <t xml:space="preserve">ул. Гикалова, 7
ул. Гикалова, 7В
ул. Гикалова, 7Г</t>
  </si>
  <si>
    <t xml:space="preserve">1.382.289</t>
  </si>
  <si>
    <t xml:space="preserve">ИП Салахутдинов Р.Р.</t>
  </si>
  <si>
    <t xml:space="preserve">Свердловская
Область,
г. Качканар,
ул. Пушкинская, 2</t>
  </si>
  <si>
    <t xml:space="preserve">асфальт</t>
  </si>
  <si>
    <t xml:space="preserve">ул. Кирова</t>
  </si>
  <si>
    <t xml:space="preserve">58.760638</t>
  </si>
  <si>
    <t xml:space="preserve">59.555313</t>
  </si>
  <si>
    <t xml:space="preserve">ООО «Агроторг»</t>
  </si>
  <si>
    <t xml:space="preserve">66:48:0201002:1217</t>
  </si>
  <si>
    <t xml:space="preserve">1.382.290</t>
  </si>
  <si>
    <t xml:space="preserve">Свердловская область,
г. Качканар,
ул. Пушкинская, 2</t>
  </si>
  <si>
    <t xml:space="preserve">5 мкр. </t>
  </si>
  <si>
    <t xml:space="preserve">46/1</t>
  </si>
  <si>
    <t xml:space="preserve">58.69700</t>
  </si>
  <si>
    <t xml:space="preserve">59.47408</t>
  </si>
  <si>
    <t xml:space="preserve">Магазин
«Консул»</t>
  </si>
  <si>
    <t xml:space="preserve">66:48:0316001:741</t>
  </si>
  <si>
    <t xml:space="preserve">1.382.291</t>
  </si>
  <si>
    <t xml:space="preserve">МДОУ «ЦРР- детский
Сад «Дружба»</t>
  </si>
  <si>
    <t xml:space="preserve">Свердловская
Область
г. Качканар,
10 мкр., д.13</t>
  </si>
  <si>
    <t xml:space="preserve">58.696798</t>
  </si>
  <si>
    <t xml:space="preserve">59.462181</t>
  </si>
  <si>
    <t xml:space="preserve">МДОУ
«ЦРР-детский
Сад «Дружба»</t>
  </si>
  <si>
    <t xml:space="preserve">66:48:0314001:19 </t>
  </si>
  <si>
    <t xml:space="preserve">1.382.292</t>
  </si>
  <si>
    <t xml:space="preserve">МОУ «ЦРР-детский
Сад «Дружба»</t>
  </si>
  <si>
    <t xml:space="preserve">Свердловская
Область
г. Качканар,
10 мкр., д. 19</t>
  </si>
  <si>
    <t xml:space="preserve">58.696377</t>
  </si>
  <si>
    <t xml:space="preserve">59.465451</t>
  </si>
  <si>
    <t xml:space="preserve">МОУ
«ЦРР-детский
Сад «Дружба»</t>
  </si>
  <si>
    <t xml:space="preserve">66:48:0314001:18 </t>
  </si>
  <si>
    <t xml:space="preserve">1.382.293</t>
  </si>
  <si>
    <t xml:space="preserve">ИП Кирдяшкин О.И.</t>
  </si>
  <si>
    <t xml:space="preserve">Свердловская
Область,
г. Качканар,
7 мкр., д.46</t>
  </si>
  <si>
    <t xml:space="preserve">58.704304</t>
  </si>
  <si>
    <t xml:space="preserve">59.480291</t>
  </si>
  <si>
    <t xml:space="preserve">офисное
Учреждение</t>
  </si>
  <si>
    <t xml:space="preserve">66:48:0308002:63</t>
  </si>
  <si>
    <t xml:space="preserve">1.382.294</t>
  </si>
  <si>
    <t xml:space="preserve">ООО «Управляющая компания «Качканарград»</t>
  </si>
  <si>
    <t xml:space="preserve">Свердловская область,
г. Качканар,
10 мкр., д. 64, оф. 4</t>
  </si>
  <si>
    <t xml:space="preserve">3
2</t>
  </si>
  <si>
    <t xml:space="preserve">0,6
1,1</t>
  </si>
  <si>
    <t xml:space="preserve">1,8
2,2</t>
  </si>
  <si>
    <t xml:space="preserve">58.690434</t>
  </si>
  <si>
    <t xml:space="preserve">59.463503</t>
  </si>
  <si>
    <t xml:space="preserve">г. Качканар, 10 мкр., д. 64</t>
  </si>
  <si>
    <t xml:space="preserve">1.382.295</t>
  </si>
  <si>
    <t xml:space="preserve">6А микрорайон, д. 8,1 подъезда</t>
  </si>
  <si>
    <t xml:space="preserve">58.692993</t>
  </si>
  <si>
    <t xml:space="preserve">59.489408</t>
  </si>
  <si>
    <t xml:space="preserve">1.382.297</t>
  </si>
  <si>
    <t xml:space="preserve">ИП Кирдяшкин Олег Иванович</t>
  </si>
  <si>
    <t xml:space="preserve">Свердловская Область, г. Качканар, 7 мкр., д.46</t>
  </si>
  <si>
    <t xml:space="preserve">9А</t>
  </si>
  <si>
    <t xml:space="preserve">58.704736</t>
  </si>
  <si>
    <t xml:space="preserve">59.477123</t>
  </si>
  <si>
    <t xml:space="preserve">торговый объект                                                      продовольственный магазин</t>
  </si>
  <si>
    <t xml:space="preserve">магазин «Параход»                                             магазин «Ням-Ням»</t>
  </si>
  <si>
    <t xml:space="preserve">         66:48:0308001:1114                                                                               66:48:0307001:5</t>
  </si>
  <si>
    <t xml:space="preserve">1.382.298</t>
  </si>
  <si>
    <t xml:space="preserve">Свердловская Область, г. Качканар, 7 мкр., д. 46</t>
  </si>
  <si>
    <t xml:space="preserve">согласно графика</t>
  </si>
  <si>
    <t xml:space="preserve">бумага</t>
  </si>
  <si>
    <t xml:space="preserve">31А</t>
  </si>
  <si>
    <t xml:space="preserve">58.697779</t>
  </si>
  <si>
    <t xml:space="preserve">59.461142</t>
  </si>
  <si>
    <t xml:space="preserve">Продовольственный магазин
Кафе
Медицинское учреждение</t>
  </si>
  <si>
    <t xml:space="preserve">продуктовый магазин
Кафе «Зазеркалье»
Аптека Ермак</t>
  </si>
  <si>
    <t xml:space="preserve">66:48:0314001:6</t>
  </si>
  <si>
    <t xml:space="preserve">1.382.299</t>
  </si>
  <si>
    <t xml:space="preserve">2Б</t>
  </si>
  <si>
    <t xml:space="preserve">58.703109</t>
  </si>
  <si>
    <t xml:space="preserve">59.486860</t>
  </si>
  <si>
    <t xml:space="preserve">Промтоварный магазин</t>
  </si>
  <si>
    <t xml:space="preserve">магазин «Хозтовары»</t>
  </si>
  <si>
    <t xml:space="preserve">66:48:0311001:986</t>
  </si>
  <si>
    <t xml:space="preserve">1.382.300</t>
  </si>
  <si>
    <t xml:space="preserve">ООО «Стройтех-1»</t>
  </si>
  <si>
    <t xml:space="preserve">Свердловская область, г. Качканар, ул. Тургенева, 1</t>
  </si>
  <si>
    <t xml:space="preserve">Тургенева</t>
  </si>
  <si>
    <t xml:space="preserve">58.68557177</t>
  </si>
  <si>
    <t xml:space="preserve">59.49240628</t>
  </si>
  <si>
    <t xml:space="preserve">Офисное Учреждение</t>
  </si>
  <si>
    <t xml:space="preserve">66:48:0322001:112</t>
  </si>
  <si>
    <t xml:space="preserve">1.382.301</t>
  </si>
  <si>
    <t xml:space="preserve">ИП Киричек Сергей Валентинович</t>
  </si>
  <si>
    <t xml:space="preserve">Свердловская Область, г. Екатеринбург, ул. Лучевая, 10</t>
  </si>
  <si>
    <t xml:space="preserve">58.688672222222216</t>
  </si>
  <si>
    <t xml:space="preserve">59.491936111111116</t>
  </si>
  <si>
    <t xml:space="preserve">66:48:0317001:246</t>
  </si>
  <si>
    <t xml:space="preserve">1.382.302</t>
  </si>
  <si>
    <t xml:space="preserve">42А</t>
  </si>
  <si>
    <t xml:space="preserve">58.694265</t>
  </si>
  <si>
    <t xml:space="preserve">59.458360</t>
  </si>
  <si>
    <t xml:space="preserve">66:48:0314001:151</t>
  </si>
  <si>
    <t xml:space="preserve">1.382.303</t>
  </si>
  <si>
    <t xml:space="preserve">ИП Исмайлов Лев Сергеевич</t>
  </si>
  <si>
    <t xml:space="preserve">Свердловская Область, г. Качканар, ул. Толстого, 43</t>
  </si>
  <si>
    <t xml:space="preserve">58.687879</t>
  </si>
  <si>
    <t xml:space="preserve">59.486528</t>
  </si>
  <si>
    <t xml:space="preserve">магазин «Ветеран»</t>
  </si>
  <si>
    <t xml:space="preserve">66:48:0318001:12</t>
  </si>
  <si>
    <t xml:space="preserve">1.382.304</t>
  </si>
  <si>
    <t xml:space="preserve">Муниципальное дошкольное образовательное учреждение «Детский сад "Ласточка"</t>
  </si>
  <si>
    <t xml:space="preserve">Свердловская область, г. Качканар, 4а микрорайон, д. 97А</t>
  </si>
  <si>
    <t xml:space="preserve">97а</t>
  </si>
  <si>
    <t xml:space="preserve">58.702394</t>
  </si>
  <si>
    <t xml:space="preserve">59.480015</t>
  </si>
  <si>
    <t xml:space="preserve">1. Сведения о контейнерной площадке</t>
  </si>
  <si>
    <t xml:space="preserve">идентификационный номер налогоплательщика (ИНН)
</t>
  </si>
  <si>
    <t xml:space="preserve">основной государственный регистрационный номер (ОГРН)</t>
  </si>
  <si>
    <t xml:space="preserve">1. Открытая; 2. С навесом; 3. Закрытая; 4. Иное</t>
  </si>
  <si>
    <t xml:space="preserve">1. Отсутствует; 2. Сетка; 3. Профлист;  4. Бетон; 5. Иное</t>
  </si>
  <si>
    <t xml:space="preserve">1. Асфальт; 2. Бетон; 3. Грунт; 4.Брусчатка; 5. Иное</t>
  </si>
  <si>
    <t xml:space="preserve">количество контейнеров для ТКО (штук)
</t>
  </si>
  <si>
    <t xml:space="preserve">емкость контейнеров (куб. м)
</t>
  </si>
  <si>
    <t xml:space="preserve">периодичность вывоза ТКО (раз в сутки)
</t>
  </si>
  <si>
    <t xml:space="preserve">количество бункеров (штук)</t>
  </si>
  <si>
    <t xml:space="preserve">емкость бункера (куб. м)
</t>
  </si>
  <si>
    <t xml:space="preserve">периодичность вывоза КГО (раз в сутки)
</t>
  </si>
  <si>
    <t xml:space="preserve">количество контейнеров (штук)
</t>
  </si>
  <si>
    <t xml:space="preserve">наименование отходов</t>
  </si>
  <si>
    <t xml:space="preserve">2. Сведения о местоположении</t>
  </si>
  <si>
    <t xml:space="preserve">3. Сведения об отходообразователях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</si>
</sst>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0000"/>
    <numFmt numFmtId="168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E2F0D9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CCCCCC"/>
        <bgColor rgb="FFDAE3F3"/>
      </patternFill>
    </fill>
    <fill>
      <patternFill patternType="solid">
        <fgColor rgb="FFE7E6E6"/>
        <bgColor rgb="FFDAE3F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7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8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FFFFFFFF"/>
        </patternFill>
      </fill>
    </dxf>
    <dxf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5CE"/>
      <rgbColor rgb="FFE7E6E6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7" ySplit="8" topLeftCell="AC9" activePane="bottomRight" state="frozen"/>
      <selection pane="topLeft" activeCell="A1" activeCellId="0" sqref="A1"/>
      <selection pane="topRight" activeCell="AC1" activeCellId="0" sqref="AC1"/>
      <selection pane="bottomLeft" activeCell="A9" activeCellId="0" sqref="A9"/>
      <selection pane="bottomRight" activeCell="A55" activeCellId="0" sqref="A55"/>
    </sheetView>
  </sheetViews>
  <sheetFormatPr defaultColWidth="9.00390625" defaultRowHeight="18.75" zeroHeight="false" outlineLevelRow="0" outlineLevelCol="0"/>
  <cols>
    <col collapsed="false" customWidth="true" hidden="false" outlineLevel="0" max="1" min="1" style="1" width="20.85"/>
    <col collapsed="false" customWidth="true" hidden="false" outlineLevel="0" max="2" min="2" style="1" width="31.29"/>
    <col collapsed="false" customWidth="true" hidden="false" outlineLevel="0" max="3" min="3" style="1" width="32"/>
    <col collapsed="false" customWidth="true" hidden="false" outlineLevel="0" max="4" min="4" style="1" width="26"/>
    <col collapsed="false" customWidth="true" hidden="false" outlineLevel="0" max="5" min="5" style="2" width="21.84"/>
    <col collapsed="false" customWidth="true" hidden="false" outlineLevel="0" max="6" min="6" style="1" width="10.71"/>
    <col collapsed="false" customWidth="true" hidden="false" outlineLevel="0" max="7" min="7" style="2" width="20.42"/>
    <col collapsed="false" customWidth="true" hidden="false" outlineLevel="0" max="8" min="8" style="1" width="9.29"/>
    <col collapsed="false" customWidth="true" hidden="false" outlineLevel="0" max="9" min="9" style="2" width="21.71"/>
    <col collapsed="false" customWidth="true" hidden="false" outlineLevel="0" max="10" min="10" style="1" width="9.86"/>
    <col collapsed="false" customWidth="true" hidden="false" outlineLevel="0" max="11" min="11" style="2" width="20.71"/>
    <col collapsed="false" customWidth="true" hidden="false" outlineLevel="0" max="12" min="12" style="1" width="25"/>
    <col collapsed="false" customWidth="true" hidden="false" outlineLevel="0" max="13" min="13" style="1" width="16.43"/>
    <col collapsed="false" customWidth="true" hidden="false" outlineLevel="0" max="14" min="14" style="3" width="20"/>
    <col collapsed="false" customWidth="true" hidden="false" outlineLevel="0" max="15" min="15" style="1" width="19.71"/>
    <col collapsed="false" customWidth="true" hidden="false" outlineLevel="0" max="16" min="16" style="1" width="16.71"/>
    <col collapsed="false" customWidth="true" hidden="false" outlineLevel="0" max="17" min="17" style="1" width="21.29"/>
    <col collapsed="false" customWidth="true" hidden="false" outlineLevel="0" max="18" min="18" style="1" width="12.86"/>
    <col collapsed="false" customWidth="true" hidden="false" outlineLevel="0" max="19" min="19" style="1" width="20.29"/>
    <col collapsed="false" customWidth="true" hidden="false" outlineLevel="0" max="20" min="20" style="1" width="23.42"/>
    <col collapsed="false" customWidth="true" hidden="false" outlineLevel="0" max="21" min="21" style="1" width="27.42"/>
    <col collapsed="false" customWidth="true" hidden="false" outlineLevel="0" max="22" min="22" style="1" width="16.29"/>
    <col collapsed="false" customWidth="true" hidden="false" outlineLevel="0" max="23" min="23" style="1" width="20"/>
    <col collapsed="false" customWidth="true" hidden="false" outlineLevel="0" max="24" min="24" style="1" width="16.14"/>
    <col collapsed="false" customWidth="true" hidden="false" outlineLevel="0" max="25" min="25" style="1" width="16.84"/>
    <col collapsed="false" customWidth="true" hidden="false" outlineLevel="0" max="26" min="26" style="1" width="45.43"/>
    <col collapsed="false" customWidth="true" hidden="false" outlineLevel="0" max="27" min="27" style="1" width="11.29"/>
    <col collapsed="false" customWidth="true" hidden="false" outlineLevel="0" max="28" min="28" style="1" width="20.85"/>
    <col collapsed="false" customWidth="true" hidden="false" outlineLevel="0" max="29" min="29" style="2" width="24"/>
    <col collapsed="false" customWidth="true" hidden="false" outlineLevel="0" max="30" min="30" style="2" width="19.57"/>
    <col collapsed="false" customWidth="true" hidden="false" outlineLevel="0" max="31" min="31" style="1" width="18.86"/>
    <col collapsed="false" customWidth="true" hidden="false" outlineLevel="0" max="33" min="32" style="1" width="16.43"/>
    <col collapsed="false" customWidth="true" hidden="false" outlineLevel="0" max="34" min="34" style="1" width="27.86"/>
    <col collapsed="false" customWidth="true" hidden="false" outlineLevel="0" max="35" min="35" style="1" width="20.57"/>
    <col collapsed="false" customWidth="true" hidden="false" outlineLevel="0" max="36" min="36" style="1" width="25.85"/>
    <col collapsed="false" customWidth="true" hidden="false" outlineLevel="0" max="37" min="37" style="1" width="41.71"/>
    <col collapsed="false" customWidth="true" hidden="false" outlineLevel="0" max="38" min="38" style="2" width="23.86"/>
    <col collapsed="false" customWidth="true" hidden="false" outlineLevel="0" max="39" min="39" style="1" width="49"/>
  </cols>
  <sheetData>
    <row r="1" customFormat="false" ht="12.75" hidden="false" customHeight="true" outlineLevel="0" collapsed="false">
      <c r="A1" s="4"/>
      <c r="B1" s="4"/>
      <c r="C1" s="4"/>
      <c r="D1" s="4"/>
      <c r="E1" s="5"/>
      <c r="F1" s="6"/>
      <c r="G1" s="6"/>
      <c r="H1" s="4"/>
      <c r="I1" s="7"/>
      <c r="J1" s="8"/>
      <c r="K1" s="7"/>
      <c r="L1" s="4"/>
      <c r="M1" s="4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9"/>
      <c r="AB1" s="9"/>
      <c r="AC1" s="10"/>
      <c r="AD1" s="10"/>
      <c r="AE1" s="9"/>
      <c r="AF1" s="9"/>
      <c r="AG1" s="9"/>
      <c r="AH1" s="11"/>
      <c r="AI1" s="11"/>
      <c r="AJ1" s="11"/>
      <c r="AK1" s="11"/>
      <c r="AL1" s="12"/>
      <c r="AM1" s="11"/>
    </row>
    <row r="2" customFormat="false" ht="12.75" hidden="false" customHeight="true" outlineLevel="0" collapsed="false">
      <c r="A2" s="4"/>
      <c r="B2" s="4"/>
      <c r="C2" s="4"/>
      <c r="D2" s="4"/>
      <c r="E2" s="5"/>
      <c r="F2" s="6"/>
      <c r="G2" s="6"/>
      <c r="H2" s="4"/>
      <c r="I2" s="7"/>
      <c r="J2" s="8"/>
      <c r="K2" s="7"/>
      <c r="L2" s="4"/>
      <c r="M2" s="4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"/>
      <c r="AB2" s="9"/>
      <c r="AC2" s="10"/>
      <c r="AD2" s="10"/>
      <c r="AE2" s="9"/>
      <c r="AF2" s="9"/>
      <c r="AG2" s="9"/>
      <c r="AH2" s="11"/>
      <c r="AI2" s="11"/>
      <c r="AJ2" s="11"/>
      <c r="AK2" s="11"/>
      <c r="AL2" s="12"/>
      <c r="AM2" s="11"/>
    </row>
    <row r="3" customFormat="false" ht="12.75" hidden="false" customHeight="true" outlineLevel="0" collapsed="false">
      <c r="A3" s="4"/>
      <c r="B3" s="4"/>
      <c r="C3" s="4"/>
      <c r="D3" s="4"/>
      <c r="E3" s="5"/>
      <c r="F3" s="6"/>
      <c r="G3" s="6"/>
      <c r="H3" s="4"/>
      <c r="I3" s="7"/>
      <c r="J3" s="8"/>
      <c r="K3" s="7"/>
      <c r="L3" s="4"/>
      <c r="M3" s="4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  <c r="AB3" s="9"/>
      <c r="AC3" s="10"/>
      <c r="AD3" s="10"/>
      <c r="AE3" s="9"/>
      <c r="AF3" s="9"/>
      <c r="AG3" s="9"/>
      <c r="AH3" s="11"/>
      <c r="AI3" s="11"/>
      <c r="AJ3" s="11"/>
      <c r="AK3" s="11"/>
      <c r="AL3" s="12"/>
      <c r="AM3" s="11"/>
    </row>
    <row r="4" customFormat="false" ht="91.5" hidden="false" customHeight="true" outlineLevel="0" collapsed="false">
      <c r="AL4" s="13" t="s">
        <v>0</v>
      </c>
      <c r="AM4" s="13"/>
    </row>
    <row r="5" customFormat="false" ht="20.25" hidden="false" customHeight="true" outlineLevel="0" collapsed="false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" t="s">
        <v>2</v>
      </c>
      <c r="AB5" s="9"/>
      <c r="AC5" s="9"/>
      <c r="AD5" s="9"/>
      <c r="AE5" s="9"/>
      <c r="AF5" s="9"/>
      <c r="AG5" s="9"/>
      <c r="AH5" s="11" t="s">
        <v>3</v>
      </c>
      <c r="AI5" s="11"/>
      <c r="AJ5" s="11"/>
      <c r="AK5" s="11"/>
      <c r="AL5" s="11"/>
      <c r="AM5" s="11"/>
    </row>
    <row r="6" customFormat="false" ht="19.5" hidden="false" customHeight="true" outlineLevel="0" collapsed="false">
      <c r="A6" s="4" t="s">
        <v>4</v>
      </c>
      <c r="B6" s="4" t="s">
        <v>5</v>
      </c>
      <c r="C6" s="4"/>
      <c r="D6" s="4"/>
      <c r="E6" s="4"/>
      <c r="F6" s="4" t="s">
        <v>6</v>
      </c>
      <c r="G6" s="4"/>
      <c r="H6" s="4"/>
      <c r="I6" s="4"/>
      <c r="J6" s="4"/>
      <c r="K6" s="4"/>
      <c r="L6" s="4" t="s">
        <v>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9" t="s">
        <v>7</v>
      </c>
      <c r="AB6" s="9"/>
      <c r="AC6" s="9"/>
      <c r="AD6" s="9"/>
      <c r="AE6" s="9"/>
      <c r="AF6" s="9"/>
      <c r="AG6" s="9"/>
      <c r="AH6" s="11" t="s">
        <v>8</v>
      </c>
      <c r="AI6" s="11"/>
      <c r="AJ6" s="11"/>
      <c r="AK6" s="11"/>
      <c r="AL6" s="11"/>
      <c r="AM6" s="11"/>
    </row>
    <row r="7" customFormat="false" ht="31.5" hidden="false" customHeight="true" outlineLevel="0" collapsed="false">
      <c r="A7" s="4"/>
      <c r="B7" s="4" t="s">
        <v>9</v>
      </c>
      <c r="C7" s="4" t="s">
        <v>10</v>
      </c>
      <c r="D7" s="4" t="s">
        <v>11</v>
      </c>
      <c r="E7" s="5" t="s">
        <v>12</v>
      </c>
      <c r="F7" s="4" t="s">
        <v>13</v>
      </c>
      <c r="G7" s="4"/>
      <c r="H7" s="4" t="s">
        <v>14</v>
      </c>
      <c r="I7" s="4"/>
      <c r="J7" s="4" t="s">
        <v>15</v>
      </c>
      <c r="K7" s="4"/>
      <c r="L7" s="4" t="s">
        <v>16</v>
      </c>
      <c r="M7" s="4"/>
      <c r="N7" s="4"/>
      <c r="O7" s="4"/>
      <c r="P7" s="4" t="s">
        <v>17</v>
      </c>
      <c r="Q7" s="4"/>
      <c r="R7" s="4"/>
      <c r="S7" s="4"/>
      <c r="T7" s="4"/>
      <c r="U7" s="4" t="s">
        <v>18</v>
      </c>
      <c r="V7" s="4"/>
      <c r="W7" s="4"/>
      <c r="X7" s="4"/>
      <c r="Y7" s="4"/>
      <c r="Z7" s="4"/>
      <c r="AA7" s="9"/>
      <c r="AB7" s="9"/>
      <c r="AC7" s="10"/>
      <c r="AD7" s="10"/>
      <c r="AE7" s="9"/>
      <c r="AF7" s="9"/>
      <c r="AG7" s="9"/>
      <c r="AH7" s="11" t="s">
        <v>19</v>
      </c>
      <c r="AI7" s="11"/>
      <c r="AJ7" s="11"/>
      <c r="AK7" s="11"/>
      <c r="AL7" s="12" t="s">
        <v>20</v>
      </c>
      <c r="AM7" s="12"/>
    </row>
    <row r="8" customFormat="false" ht="116.25" hidden="false" customHeight="true" outlineLevel="0" collapsed="false">
      <c r="A8" s="4"/>
      <c r="B8" s="4"/>
      <c r="C8" s="4"/>
      <c r="D8" s="4"/>
      <c r="E8" s="5"/>
      <c r="F8" s="4" t="s">
        <v>21</v>
      </c>
      <c r="G8" s="5" t="s">
        <v>11</v>
      </c>
      <c r="H8" s="4" t="s">
        <v>21</v>
      </c>
      <c r="I8" s="7" t="s">
        <v>11</v>
      </c>
      <c r="J8" s="8" t="s">
        <v>21</v>
      </c>
      <c r="K8" s="7" t="s">
        <v>11</v>
      </c>
      <c r="L8" s="4" t="s">
        <v>22</v>
      </c>
      <c r="M8" s="4" t="s">
        <v>23</v>
      </c>
      <c r="N8" s="7" t="s">
        <v>24</v>
      </c>
      <c r="O8" s="4" t="s">
        <v>25</v>
      </c>
      <c r="P8" s="4" t="s">
        <v>26</v>
      </c>
      <c r="Q8" s="4" t="s">
        <v>27</v>
      </c>
      <c r="R8" s="4" t="s">
        <v>28</v>
      </c>
      <c r="S8" s="4" t="s">
        <v>24</v>
      </c>
      <c r="T8" s="4" t="s">
        <v>29</v>
      </c>
      <c r="U8" s="4" t="s">
        <v>30</v>
      </c>
      <c r="V8" s="4" t="s">
        <v>23</v>
      </c>
      <c r="W8" s="4" t="s">
        <v>31</v>
      </c>
      <c r="X8" s="4" t="s">
        <v>29</v>
      </c>
      <c r="Y8" s="4" t="s">
        <v>32</v>
      </c>
      <c r="Z8" s="4"/>
      <c r="AA8" s="9" t="s">
        <v>33</v>
      </c>
      <c r="AB8" s="9"/>
      <c r="AC8" s="10" t="s">
        <v>34</v>
      </c>
      <c r="AD8" s="10" t="s">
        <v>35</v>
      </c>
      <c r="AE8" s="9" t="s">
        <v>36</v>
      </c>
      <c r="AF8" s="9" t="s">
        <v>37</v>
      </c>
      <c r="AG8" s="9" t="s">
        <v>38</v>
      </c>
      <c r="AH8" s="11" t="s">
        <v>39</v>
      </c>
      <c r="AI8" s="11" t="s">
        <v>40</v>
      </c>
      <c r="AJ8" s="11" t="s">
        <v>11</v>
      </c>
      <c r="AK8" s="11" t="s">
        <v>41</v>
      </c>
      <c r="AL8" s="12" t="s">
        <v>39</v>
      </c>
      <c r="AM8" s="11" t="s">
        <v>42</v>
      </c>
    </row>
    <row r="9" customFormat="false" ht="43.5" hidden="false" customHeight="true" outlineLevel="0" collapsed="false">
      <c r="A9" s="4"/>
      <c r="B9" s="4"/>
      <c r="C9" s="4"/>
      <c r="D9" s="4"/>
      <c r="E9" s="5"/>
      <c r="F9" s="4"/>
      <c r="G9" s="5"/>
      <c r="H9" s="4"/>
      <c r="I9" s="7"/>
      <c r="J9" s="8"/>
      <c r="K9" s="7"/>
      <c r="L9" s="4"/>
      <c r="M9" s="4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 t="s">
        <v>21</v>
      </c>
      <c r="Z9" s="4" t="s">
        <v>11</v>
      </c>
      <c r="AA9" s="9" t="s">
        <v>21</v>
      </c>
      <c r="AB9" s="9" t="s">
        <v>11</v>
      </c>
      <c r="AC9" s="10"/>
      <c r="AD9" s="10"/>
      <c r="AE9" s="9"/>
      <c r="AF9" s="9"/>
      <c r="AG9" s="9"/>
      <c r="AH9" s="11"/>
      <c r="AI9" s="11"/>
      <c r="AJ9" s="11"/>
      <c r="AK9" s="11"/>
      <c r="AL9" s="12"/>
      <c r="AM9" s="11"/>
    </row>
    <row r="10" customFormat="false" ht="18.75" hidden="false" customHeight="false" outlineLevel="0" collapsed="false">
      <c r="A10" s="1" t="n">
        <v>1</v>
      </c>
      <c r="B10" s="1" t="n">
        <v>2</v>
      </c>
      <c r="C10" s="1" t="n">
        <v>3</v>
      </c>
      <c r="D10" s="1" t="n">
        <v>4</v>
      </c>
      <c r="E10" s="2" t="n">
        <v>5</v>
      </c>
      <c r="F10" s="1" t="n">
        <v>6</v>
      </c>
      <c r="G10" s="2" t="n">
        <v>7</v>
      </c>
      <c r="H10" s="1" t="n">
        <v>8</v>
      </c>
      <c r="I10" s="2" t="n">
        <v>9</v>
      </c>
      <c r="J10" s="1" t="n">
        <v>10</v>
      </c>
      <c r="K10" s="2" t="n">
        <v>11</v>
      </c>
      <c r="L10" s="1" t="n">
        <v>12</v>
      </c>
      <c r="M10" s="1" t="n">
        <v>13</v>
      </c>
      <c r="N10" s="3" t="n">
        <v>14</v>
      </c>
      <c r="O10" s="1" t="n">
        <v>15</v>
      </c>
      <c r="P10" s="1" t="n">
        <v>16</v>
      </c>
      <c r="Q10" s="1" t="n">
        <v>17</v>
      </c>
      <c r="R10" s="1" t="n">
        <v>18</v>
      </c>
      <c r="S10" s="1" t="n">
        <v>19</v>
      </c>
      <c r="T10" s="1" t="n">
        <v>20</v>
      </c>
      <c r="U10" s="1" t="n">
        <v>21</v>
      </c>
      <c r="V10" s="1" t="n">
        <v>22</v>
      </c>
      <c r="W10" s="1" t="n">
        <v>23</v>
      </c>
      <c r="X10" s="1" t="n">
        <v>24</v>
      </c>
      <c r="Y10" s="1" t="n">
        <v>25</v>
      </c>
      <c r="Z10" s="1" t="n">
        <v>26</v>
      </c>
      <c r="AA10" s="1" t="n">
        <v>27</v>
      </c>
      <c r="AB10" s="1" t="n">
        <v>28</v>
      </c>
      <c r="AC10" s="2" t="n">
        <v>29</v>
      </c>
      <c r="AD10" s="2" t="n">
        <v>30</v>
      </c>
      <c r="AE10" s="1" t="n">
        <v>31</v>
      </c>
      <c r="AF10" s="1" t="n">
        <v>33</v>
      </c>
      <c r="AG10" s="1" t="n">
        <v>34</v>
      </c>
      <c r="AH10" s="1" t="n">
        <v>34</v>
      </c>
      <c r="AI10" s="1" t="n">
        <v>35</v>
      </c>
      <c r="AJ10" s="1" t="n">
        <v>36</v>
      </c>
      <c r="AK10" s="1" t="n">
        <v>37</v>
      </c>
      <c r="AL10" s="2" t="n">
        <v>38</v>
      </c>
      <c r="AM10" s="1" t="n">
        <v>39</v>
      </c>
    </row>
    <row r="11" s="20" customFormat="true" ht="79.5" hidden="false" customHeight="true" outlineLevel="0" collapsed="false">
      <c r="A11" s="1" t="s">
        <v>43</v>
      </c>
      <c r="B11" s="14" t="n">
        <v>6615000260</v>
      </c>
      <c r="C11" s="14" t="n">
        <v>1026601125264</v>
      </c>
      <c r="D11" s="2" t="s">
        <v>44</v>
      </c>
      <c r="E11" s="2" t="s">
        <v>45</v>
      </c>
      <c r="F11" s="1" t="n">
        <v>1</v>
      </c>
      <c r="G11" s="2" t="s">
        <v>46</v>
      </c>
      <c r="H11" s="1" t="n">
        <f aca="false">IF(I11="Профлист",3,IF(I11="Отсутствует",1,IF(I11="Сетка",2,IF(I11="Бетон",4,5))))</f>
        <v>2</v>
      </c>
      <c r="I11" s="15" t="s">
        <v>47</v>
      </c>
      <c r="J11" s="1" t="n">
        <f aca="false">IF(K11="Грунт",3,IF(K11="Асфальт",1,IF(K11="Бетон",2,IF(K11="Брусчатка",4,5))))</f>
        <v>2</v>
      </c>
      <c r="K11" s="15" t="s">
        <v>48</v>
      </c>
      <c r="L11" s="16" t="n">
        <v>5</v>
      </c>
      <c r="M11" s="1" t="n">
        <v>1.1</v>
      </c>
      <c r="N11" s="2" t="n">
        <v>1</v>
      </c>
      <c r="O11" s="17" t="n">
        <f aca="false">(L11*M11)*N11</f>
        <v>5.5</v>
      </c>
      <c r="P11" s="1" t="s">
        <v>49</v>
      </c>
      <c r="Q11" s="1" t="n">
        <v>0</v>
      </c>
      <c r="R11" s="1" t="s">
        <v>49</v>
      </c>
      <c r="S11" s="1" t="n">
        <v>0.142</v>
      </c>
      <c r="T11" s="1" t="s">
        <v>49</v>
      </c>
      <c r="U11" s="1"/>
      <c r="V11" s="1"/>
      <c r="W11" s="1"/>
      <c r="X11" s="1"/>
      <c r="Y11" s="1"/>
      <c r="Z11" s="1"/>
      <c r="AA11" s="1" t="n">
        <v>382</v>
      </c>
      <c r="AB11" s="1" t="s">
        <v>50</v>
      </c>
      <c r="AC11" s="2" t="s">
        <v>51</v>
      </c>
      <c r="AD11" s="2" t="s">
        <v>52</v>
      </c>
      <c r="AE11" s="1" t="n">
        <v>4</v>
      </c>
      <c r="AF11" s="18" t="s">
        <v>53</v>
      </c>
      <c r="AG11" s="18" t="s">
        <v>54</v>
      </c>
      <c r="AH11" s="1"/>
      <c r="AI11" s="1"/>
      <c r="AJ11" s="1"/>
      <c r="AK11" s="1"/>
      <c r="AL11" s="2" t="s">
        <v>55</v>
      </c>
      <c r="AM11" s="19" t="s">
        <v>56</v>
      </c>
    </row>
    <row r="12" s="20" customFormat="true" ht="79.5" hidden="false" customHeight="true" outlineLevel="0" collapsed="false">
      <c r="A12" s="1" t="s">
        <v>57</v>
      </c>
      <c r="B12" s="14" t="n">
        <v>6615000260</v>
      </c>
      <c r="C12" s="14" t="n">
        <v>1026601125264</v>
      </c>
      <c r="D12" s="2" t="s">
        <v>44</v>
      </c>
      <c r="E12" s="2" t="s">
        <v>45</v>
      </c>
      <c r="F12" s="1" t="n">
        <v>1</v>
      </c>
      <c r="G12" s="2" t="s">
        <v>46</v>
      </c>
      <c r="H12" s="1" t="n">
        <f aca="false">IF(I12="Профлист",3,IF(I12="Отсутствует",1,IF(I12="Сетка",2,IF(I12="Бетон",4,5))))</f>
        <v>3</v>
      </c>
      <c r="I12" s="15" t="s">
        <v>58</v>
      </c>
      <c r="J12" s="1" t="n">
        <f aca="false">IF(K12="Грунт",3,IF(K12="Асфальт",1,IF(K12="Бетон",2,IF(K12="Брусчатка",4,5))))</f>
        <v>2</v>
      </c>
      <c r="K12" s="15" t="s">
        <v>48</v>
      </c>
      <c r="L12" s="16" t="n">
        <v>5</v>
      </c>
      <c r="M12" s="1" t="n">
        <v>1.1</v>
      </c>
      <c r="N12" s="2" t="n">
        <v>1</v>
      </c>
      <c r="O12" s="17" t="n">
        <f aca="false">(L12*M12)*N12</f>
        <v>5.5</v>
      </c>
      <c r="P12" s="1" t="s">
        <v>49</v>
      </c>
      <c r="Q12" s="1" t="n">
        <v>0</v>
      </c>
      <c r="R12" s="1" t="s">
        <v>49</v>
      </c>
      <c r="S12" s="1" t="n">
        <v>0.142</v>
      </c>
      <c r="T12" s="1" t="s">
        <v>49</v>
      </c>
      <c r="U12" s="1"/>
      <c r="V12" s="1"/>
      <c r="W12" s="1"/>
      <c r="X12" s="1"/>
      <c r="Y12" s="1"/>
      <c r="Z12" s="1"/>
      <c r="AA12" s="1" t="n">
        <v>382</v>
      </c>
      <c r="AB12" s="1" t="s">
        <v>50</v>
      </c>
      <c r="AC12" s="2" t="s">
        <v>51</v>
      </c>
      <c r="AD12" s="2" t="s">
        <v>59</v>
      </c>
      <c r="AE12" s="1" t="n">
        <v>59</v>
      </c>
      <c r="AF12" s="18" t="s">
        <v>60</v>
      </c>
      <c r="AG12" s="18" t="s">
        <v>61</v>
      </c>
      <c r="AH12" s="1"/>
      <c r="AI12" s="1"/>
      <c r="AJ12" s="1"/>
      <c r="AK12" s="1"/>
      <c r="AL12" s="2" t="s">
        <v>55</v>
      </c>
      <c r="AM12" s="19" t="s">
        <v>62</v>
      </c>
    </row>
    <row r="13" s="20" customFormat="true" ht="79.5" hidden="false" customHeight="true" outlineLevel="0" collapsed="false">
      <c r="A13" s="1" t="s">
        <v>63</v>
      </c>
      <c r="B13" s="14" t="n">
        <v>6615000260</v>
      </c>
      <c r="C13" s="14" t="n">
        <v>1026601125264</v>
      </c>
      <c r="D13" s="2" t="s">
        <v>44</v>
      </c>
      <c r="E13" s="2" t="s">
        <v>45</v>
      </c>
      <c r="F13" s="1" t="n">
        <v>1</v>
      </c>
      <c r="G13" s="2" t="s">
        <v>46</v>
      </c>
      <c r="H13" s="1" t="n">
        <f aca="false">IF(I13="Профлист",3,IF(I13="Отсутствует",1,IF(I13="Сетка",2,IF(I13="Бетон",4,5))))</f>
        <v>3</v>
      </c>
      <c r="I13" s="15" t="s">
        <v>58</v>
      </c>
      <c r="J13" s="1" t="n">
        <f aca="false">IF(K13="Грунт",3,IF(K13="Асфальт",1,IF(K13="Бетон",2,IF(K13="Брусчатка",4,5))))</f>
        <v>2</v>
      </c>
      <c r="K13" s="15" t="s">
        <v>48</v>
      </c>
      <c r="L13" s="16" t="n">
        <v>5</v>
      </c>
      <c r="M13" s="1" t="n">
        <v>1.1</v>
      </c>
      <c r="N13" s="2" t="n">
        <v>1</v>
      </c>
      <c r="O13" s="17" t="n">
        <f aca="false">(L13*M13)*N13</f>
        <v>5.5</v>
      </c>
      <c r="P13" s="1" t="s">
        <v>49</v>
      </c>
      <c r="Q13" s="1" t="n">
        <v>0</v>
      </c>
      <c r="R13" s="1" t="s">
        <v>49</v>
      </c>
      <c r="S13" s="1" t="n">
        <v>0.142</v>
      </c>
      <c r="T13" s="1" t="s">
        <v>49</v>
      </c>
      <c r="U13" s="1"/>
      <c r="V13" s="1"/>
      <c r="W13" s="1"/>
      <c r="X13" s="1"/>
      <c r="Y13" s="1"/>
      <c r="Z13" s="1"/>
      <c r="AA13" s="1" t="n">
        <v>382</v>
      </c>
      <c r="AB13" s="1" t="s">
        <v>50</v>
      </c>
      <c r="AC13" s="2" t="s">
        <v>51</v>
      </c>
      <c r="AD13" s="2" t="s">
        <v>64</v>
      </c>
      <c r="AE13" s="1" t="n">
        <v>10</v>
      </c>
      <c r="AF13" s="18" t="s">
        <v>65</v>
      </c>
      <c r="AG13" s="18" t="s">
        <v>66</v>
      </c>
      <c r="AH13" s="1"/>
      <c r="AI13" s="1"/>
      <c r="AJ13" s="1"/>
      <c r="AK13" s="1"/>
      <c r="AL13" s="2" t="s">
        <v>55</v>
      </c>
      <c r="AM13" s="19" t="s">
        <v>67</v>
      </c>
    </row>
    <row r="14" s="20" customFormat="true" ht="79.5" hidden="false" customHeight="true" outlineLevel="0" collapsed="false">
      <c r="A14" s="1" t="s">
        <v>68</v>
      </c>
      <c r="B14" s="14" t="n">
        <v>6615000260</v>
      </c>
      <c r="C14" s="14" t="n">
        <v>1026601125264</v>
      </c>
      <c r="D14" s="2" t="s">
        <v>44</v>
      </c>
      <c r="E14" s="2" t="s">
        <v>45</v>
      </c>
      <c r="F14" s="1" t="n">
        <v>1</v>
      </c>
      <c r="G14" s="2" t="s">
        <v>46</v>
      </c>
      <c r="H14" s="1" t="n">
        <f aca="false">IF(I14="Профлист",3,IF(I14="Отсутствует",1,IF(I14="Сетка",2,IF(I14="Бетон",4,5))))</f>
        <v>3</v>
      </c>
      <c r="I14" s="15" t="s">
        <v>58</v>
      </c>
      <c r="J14" s="1" t="n">
        <f aca="false">IF(K14="Грунт",3,IF(K14="Асфальт",1,IF(K14="Бетон",2,IF(K14="Брусчатка",4,5))))</f>
        <v>2</v>
      </c>
      <c r="K14" s="15" t="s">
        <v>48</v>
      </c>
      <c r="L14" s="21" t="n">
        <v>5</v>
      </c>
      <c r="M14" s="1" t="n">
        <v>1.1</v>
      </c>
      <c r="N14" s="2" t="n">
        <v>1</v>
      </c>
      <c r="O14" s="17" t="n">
        <f aca="false">(L14*M14)*N14</f>
        <v>5.5</v>
      </c>
      <c r="P14" s="1" t="s">
        <v>49</v>
      </c>
      <c r="Q14" s="1" t="n">
        <v>0</v>
      </c>
      <c r="R14" s="1" t="s">
        <v>49</v>
      </c>
      <c r="S14" s="1" t="n">
        <v>0.142</v>
      </c>
      <c r="T14" s="1" t="s">
        <v>49</v>
      </c>
      <c r="U14" s="1"/>
      <c r="V14" s="1"/>
      <c r="W14" s="1"/>
      <c r="X14" s="1"/>
      <c r="Y14" s="1"/>
      <c r="Z14" s="1"/>
      <c r="AA14" s="1" t="n">
        <v>382</v>
      </c>
      <c r="AB14" s="1" t="s">
        <v>50</v>
      </c>
      <c r="AC14" s="2" t="s">
        <v>51</v>
      </c>
      <c r="AD14" s="2" t="s">
        <v>64</v>
      </c>
      <c r="AE14" s="1" t="n">
        <v>24</v>
      </c>
      <c r="AF14" s="18" t="s">
        <v>69</v>
      </c>
      <c r="AG14" s="18" t="s">
        <v>70</v>
      </c>
      <c r="AH14" s="1"/>
      <c r="AI14" s="1"/>
      <c r="AJ14" s="1"/>
      <c r="AK14" s="1"/>
      <c r="AL14" s="2" t="s">
        <v>55</v>
      </c>
      <c r="AM14" s="19" t="s">
        <v>71</v>
      </c>
    </row>
    <row r="15" s="20" customFormat="true" ht="79.5" hidden="false" customHeight="true" outlineLevel="0" collapsed="false">
      <c r="A15" s="1" t="s">
        <v>72</v>
      </c>
      <c r="B15" s="14" t="n">
        <v>6615000260</v>
      </c>
      <c r="C15" s="14" t="n">
        <v>1026601125264</v>
      </c>
      <c r="D15" s="2" t="s">
        <v>44</v>
      </c>
      <c r="E15" s="2" t="s">
        <v>45</v>
      </c>
      <c r="F15" s="1" t="n">
        <v>1</v>
      </c>
      <c r="G15" s="2" t="s">
        <v>46</v>
      </c>
      <c r="H15" s="1" t="n">
        <f aca="false">IF(I15="Профлист",3,IF(I15="Отсутствует",1,IF(I15="Сетка",2,IF(I15="Бетон",4,5))))</f>
        <v>2</v>
      </c>
      <c r="I15" s="15" t="s">
        <v>47</v>
      </c>
      <c r="J15" s="1" t="n">
        <f aca="false">IF(K15="Грунт",3,IF(K15="Асфальт",1,IF(K15="Бетон",2,IF(K15="Брусчатка",4,5))))</f>
        <v>2</v>
      </c>
      <c r="K15" s="15" t="s">
        <v>48</v>
      </c>
      <c r="L15" s="21" t="n">
        <v>5</v>
      </c>
      <c r="M15" s="1" t="n">
        <v>1.1</v>
      </c>
      <c r="N15" s="2" t="n">
        <v>1</v>
      </c>
      <c r="O15" s="17" t="n">
        <f aca="false">(L15*M15)*N15</f>
        <v>5.5</v>
      </c>
      <c r="P15" s="1" t="s">
        <v>49</v>
      </c>
      <c r="Q15" s="1" t="n">
        <v>0</v>
      </c>
      <c r="R15" s="1" t="s">
        <v>49</v>
      </c>
      <c r="S15" s="1" t="n">
        <v>0.142</v>
      </c>
      <c r="T15" s="1" t="s">
        <v>49</v>
      </c>
      <c r="U15" s="1"/>
      <c r="V15" s="1"/>
      <c r="W15" s="1"/>
      <c r="X15" s="1"/>
      <c r="Y15" s="1"/>
      <c r="Z15" s="1"/>
      <c r="AA15" s="1" t="n">
        <v>382</v>
      </c>
      <c r="AB15" s="1" t="s">
        <v>50</v>
      </c>
      <c r="AC15" s="2" t="s">
        <v>51</v>
      </c>
      <c r="AD15" s="2" t="s">
        <v>73</v>
      </c>
      <c r="AE15" s="1" t="n">
        <v>61</v>
      </c>
      <c r="AF15" s="18" t="s">
        <v>74</v>
      </c>
      <c r="AG15" s="18" t="s">
        <v>75</v>
      </c>
      <c r="AH15" s="1"/>
      <c r="AI15" s="1"/>
      <c r="AJ15" s="1"/>
      <c r="AK15" s="1"/>
      <c r="AL15" s="2" t="s">
        <v>55</v>
      </c>
      <c r="AM15" s="19" t="s">
        <v>76</v>
      </c>
    </row>
    <row r="16" s="20" customFormat="true" ht="79.5" hidden="false" customHeight="true" outlineLevel="0" collapsed="false">
      <c r="A16" s="1" t="s">
        <v>77</v>
      </c>
      <c r="B16" s="14" t="n">
        <v>6615000260</v>
      </c>
      <c r="C16" s="14" t="n">
        <v>1026601125264</v>
      </c>
      <c r="D16" s="2" t="s">
        <v>44</v>
      </c>
      <c r="E16" s="2" t="s">
        <v>45</v>
      </c>
      <c r="F16" s="1" t="n">
        <v>1</v>
      </c>
      <c r="G16" s="2" t="s">
        <v>46</v>
      </c>
      <c r="H16" s="1" t="n">
        <f aca="false">IF(I16="Профлист",3,IF(I16="Отсутствует",1,IF(I16="Сетка",2,IF(I16="Бетон",4,5))))</f>
        <v>1</v>
      </c>
      <c r="I16" s="15" t="s">
        <v>78</v>
      </c>
      <c r="J16" s="1" t="n">
        <f aca="false">IF(K16="Грунт",3,IF(K16="Асфальт",1,IF(K16="Бетон",2,IF(K16="Брусчатка",4,5))))</f>
        <v>2</v>
      </c>
      <c r="K16" s="15" t="s">
        <v>48</v>
      </c>
      <c r="L16" s="21" t="n">
        <v>4</v>
      </c>
      <c r="M16" s="1" t="n">
        <v>0.75</v>
      </c>
      <c r="N16" s="2" t="n">
        <v>1</v>
      </c>
      <c r="O16" s="17" t="n">
        <f aca="false">(L16*M16)*N16</f>
        <v>3</v>
      </c>
      <c r="P16" s="1" t="s">
        <v>49</v>
      </c>
      <c r="Q16" s="1" t="n">
        <v>0</v>
      </c>
      <c r="R16" s="1" t="s">
        <v>49</v>
      </c>
      <c r="S16" s="1" t="n">
        <v>0.142</v>
      </c>
      <c r="T16" s="1" t="s">
        <v>49</v>
      </c>
      <c r="U16" s="1"/>
      <c r="V16" s="1"/>
      <c r="W16" s="1"/>
      <c r="X16" s="1"/>
      <c r="Y16" s="1"/>
      <c r="Z16" s="1"/>
      <c r="AA16" s="1" t="n">
        <v>382</v>
      </c>
      <c r="AB16" s="1" t="s">
        <v>50</v>
      </c>
      <c r="AC16" s="2" t="s">
        <v>51</v>
      </c>
      <c r="AD16" s="2" t="s">
        <v>73</v>
      </c>
      <c r="AE16" s="1" t="n">
        <v>35</v>
      </c>
      <c r="AF16" s="22" t="s">
        <v>79</v>
      </c>
      <c r="AG16" s="22" t="s">
        <v>80</v>
      </c>
      <c r="AH16" s="1"/>
      <c r="AI16" s="1"/>
      <c r="AJ16" s="1"/>
      <c r="AK16" s="1"/>
      <c r="AL16" s="2" t="s">
        <v>55</v>
      </c>
      <c r="AM16" s="19" t="s">
        <v>81</v>
      </c>
    </row>
    <row r="17" s="20" customFormat="true" ht="79.5" hidden="false" customHeight="true" outlineLevel="0" collapsed="false">
      <c r="A17" s="1" t="s">
        <v>82</v>
      </c>
      <c r="B17" s="14" t="n">
        <v>6615000260</v>
      </c>
      <c r="C17" s="14" t="n">
        <v>1026601125264</v>
      </c>
      <c r="D17" s="2" t="s">
        <v>44</v>
      </c>
      <c r="E17" s="2" t="s">
        <v>45</v>
      </c>
      <c r="F17" s="1" t="n">
        <v>1</v>
      </c>
      <c r="G17" s="2" t="s">
        <v>46</v>
      </c>
      <c r="H17" s="1" t="n">
        <f aca="false">IF(I17="Профлист",3,IF(I17="Отсутствует",1,IF(I17="Сетка",2,IF(I17="Бетон",4,5))))</f>
        <v>3</v>
      </c>
      <c r="I17" s="15" t="s">
        <v>58</v>
      </c>
      <c r="J17" s="1" t="n">
        <f aca="false">IF(K17="Грунт",3,IF(K17="Асфальт",1,IF(K17="Бетон",2,IF(K17="Брусчатка",4,5))))</f>
        <v>2</v>
      </c>
      <c r="K17" s="15" t="s">
        <v>48</v>
      </c>
      <c r="L17" s="21" t="n">
        <v>6</v>
      </c>
      <c r="M17" s="1" t="n">
        <v>1.1</v>
      </c>
      <c r="N17" s="2" t="n">
        <v>1</v>
      </c>
      <c r="O17" s="17" t="n">
        <f aca="false">(L17*M17)*N17</f>
        <v>6.6</v>
      </c>
      <c r="P17" s="1" t="s">
        <v>49</v>
      </c>
      <c r="Q17" s="1" t="n">
        <v>0</v>
      </c>
      <c r="R17" s="1" t="s">
        <v>49</v>
      </c>
      <c r="S17" s="1" t="n">
        <v>0.142</v>
      </c>
      <c r="T17" s="1" t="s">
        <v>49</v>
      </c>
      <c r="U17" s="1"/>
      <c r="V17" s="1"/>
      <c r="W17" s="1"/>
      <c r="X17" s="1"/>
      <c r="Y17" s="1"/>
      <c r="Z17" s="1"/>
      <c r="AA17" s="1" t="n">
        <v>382</v>
      </c>
      <c r="AB17" s="1" t="s">
        <v>50</v>
      </c>
      <c r="AC17" s="2" t="s">
        <v>51</v>
      </c>
      <c r="AD17" s="2" t="s">
        <v>73</v>
      </c>
      <c r="AE17" s="1" t="s">
        <v>83</v>
      </c>
      <c r="AF17" s="22" t="s">
        <v>84</v>
      </c>
      <c r="AG17" s="22" t="s">
        <v>85</v>
      </c>
      <c r="AH17" s="1"/>
      <c r="AI17" s="1"/>
      <c r="AJ17" s="1"/>
      <c r="AK17" s="1"/>
      <c r="AL17" s="2" t="s">
        <v>55</v>
      </c>
      <c r="AM17" s="19" t="s">
        <v>86</v>
      </c>
    </row>
    <row r="18" s="20" customFormat="true" ht="79.5" hidden="false" customHeight="true" outlineLevel="0" collapsed="false">
      <c r="A18" s="1" t="s">
        <v>87</v>
      </c>
      <c r="B18" s="14" t="n">
        <v>6615000260</v>
      </c>
      <c r="C18" s="14" t="n">
        <v>1026601125264</v>
      </c>
      <c r="D18" s="2" t="s">
        <v>44</v>
      </c>
      <c r="E18" s="2" t="s">
        <v>45</v>
      </c>
      <c r="F18" s="1" t="n">
        <v>1</v>
      </c>
      <c r="G18" s="2" t="s">
        <v>46</v>
      </c>
      <c r="H18" s="1" t="n">
        <f aca="false">IF(I18="Профлист",3,IF(I18="Отсутствует",1,IF(I18="Сетка",2,IF(I18="Бетон",4,5))))</f>
        <v>3</v>
      </c>
      <c r="I18" s="15" t="s">
        <v>58</v>
      </c>
      <c r="J18" s="1" t="n">
        <f aca="false">IF(K18="Грунт",3,IF(K18="Асфальт",1,IF(K18="Бетон",2,IF(K18="Брусчатка",4,5))))</f>
        <v>2</v>
      </c>
      <c r="K18" s="15" t="s">
        <v>48</v>
      </c>
      <c r="L18" s="21" t="n">
        <v>10</v>
      </c>
      <c r="M18" s="1" t="n">
        <v>1.1</v>
      </c>
      <c r="N18" s="2" t="n">
        <v>1</v>
      </c>
      <c r="O18" s="17" t="n">
        <f aca="false">(L18*M18)*N18</f>
        <v>11</v>
      </c>
      <c r="P18" s="1" t="s">
        <v>49</v>
      </c>
      <c r="Q18" s="1" t="n">
        <v>0</v>
      </c>
      <c r="R18" s="1" t="s">
        <v>49</v>
      </c>
      <c r="S18" s="1" t="n">
        <v>0.142</v>
      </c>
      <c r="T18" s="1" t="s">
        <v>49</v>
      </c>
      <c r="U18" s="1"/>
      <c r="V18" s="1"/>
      <c r="W18" s="1"/>
      <c r="X18" s="1"/>
      <c r="Y18" s="1"/>
      <c r="Z18" s="1"/>
      <c r="AA18" s="1" t="n">
        <v>382</v>
      </c>
      <c r="AB18" s="1" t="s">
        <v>50</v>
      </c>
      <c r="AC18" s="2" t="s">
        <v>51</v>
      </c>
      <c r="AD18" s="2" t="s">
        <v>73</v>
      </c>
      <c r="AE18" s="1" t="n">
        <v>43</v>
      </c>
      <c r="AF18" s="18" t="s">
        <v>88</v>
      </c>
      <c r="AG18" s="22" t="s">
        <v>89</v>
      </c>
      <c r="AH18" s="1"/>
      <c r="AI18" s="1"/>
      <c r="AJ18" s="1"/>
      <c r="AK18" s="1"/>
      <c r="AL18" s="2" t="s">
        <v>55</v>
      </c>
      <c r="AM18" s="19" t="s">
        <v>90</v>
      </c>
    </row>
    <row r="19" s="20" customFormat="true" ht="79.5" hidden="false" customHeight="true" outlineLevel="0" collapsed="false">
      <c r="A19" s="1" t="s">
        <v>91</v>
      </c>
      <c r="B19" s="14" t="n">
        <v>6615000260</v>
      </c>
      <c r="C19" s="14" t="n">
        <v>1026601125264</v>
      </c>
      <c r="D19" s="2" t="s">
        <v>44</v>
      </c>
      <c r="E19" s="2" t="s">
        <v>45</v>
      </c>
      <c r="F19" s="1" t="n">
        <v>1</v>
      </c>
      <c r="G19" s="2" t="s">
        <v>46</v>
      </c>
      <c r="H19" s="1" t="n">
        <f aca="false">IF(I19="Профлист",3,IF(I19="Отсутствует",1,IF(I19="Сетка",2,IF(I19="Бетон",4,5))))</f>
        <v>1</v>
      </c>
      <c r="I19" s="15" t="s">
        <v>78</v>
      </c>
      <c r="J19" s="1" t="n">
        <f aca="false">IF(K19="Грунт",3,IF(K19="Асфальт",1,IF(K19="Бетон",2,IF(K19="Брусчатка",4,5))))</f>
        <v>3</v>
      </c>
      <c r="K19" s="15" t="s">
        <v>92</v>
      </c>
      <c r="L19" s="21" t="n">
        <v>6</v>
      </c>
      <c r="M19" s="1" t="n">
        <v>0.75</v>
      </c>
      <c r="N19" s="2" t="n">
        <v>1</v>
      </c>
      <c r="O19" s="17" t="n">
        <f aca="false">(L19*M19)*N19</f>
        <v>4.5</v>
      </c>
      <c r="P19" s="1" t="s">
        <v>49</v>
      </c>
      <c r="Q19" s="1" t="n">
        <v>0</v>
      </c>
      <c r="R19" s="1" t="s">
        <v>49</v>
      </c>
      <c r="S19" s="1" t="n">
        <v>0.142</v>
      </c>
      <c r="T19" s="1" t="s">
        <v>49</v>
      </c>
      <c r="U19" s="1"/>
      <c r="V19" s="1"/>
      <c r="W19" s="1"/>
      <c r="X19" s="1"/>
      <c r="Y19" s="1"/>
      <c r="Z19" s="1"/>
      <c r="AA19" s="1" t="n">
        <v>382</v>
      </c>
      <c r="AB19" s="1" t="s">
        <v>50</v>
      </c>
      <c r="AC19" s="2" t="s">
        <v>51</v>
      </c>
      <c r="AD19" s="2" t="s">
        <v>93</v>
      </c>
      <c r="AE19" s="1" t="n">
        <v>66</v>
      </c>
      <c r="AF19" s="22" t="s">
        <v>94</v>
      </c>
      <c r="AG19" s="22" t="s">
        <v>95</v>
      </c>
      <c r="AH19" s="1"/>
      <c r="AI19" s="1"/>
      <c r="AJ19" s="1"/>
      <c r="AK19" s="1"/>
      <c r="AL19" s="2" t="s">
        <v>55</v>
      </c>
      <c r="AM19" s="19" t="s">
        <v>96</v>
      </c>
    </row>
    <row r="20" s="20" customFormat="true" ht="79.5" hidden="false" customHeight="true" outlineLevel="0" collapsed="false">
      <c r="A20" s="1" t="s">
        <v>97</v>
      </c>
      <c r="B20" s="14" t="n">
        <v>6615000260</v>
      </c>
      <c r="C20" s="14" t="n">
        <v>1026601125264</v>
      </c>
      <c r="D20" s="2" t="s">
        <v>44</v>
      </c>
      <c r="E20" s="2" t="s">
        <v>45</v>
      </c>
      <c r="F20" s="1" t="n">
        <v>1</v>
      </c>
      <c r="G20" s="2" t="s">
        <v>46</v>
      </c>
      <c r="H20" s="1" t="n">
        <f aca="false">IF(I20="Профлист",3,IF(I20="Отсутствует",1,IF(I20="Сетка",2,IF(I20="Бетон",4,5))))</f>
        <v>5</v>
      </c>
      <c r="I20" s="15" t="s">
        <v>98</v>
      </c>
      <c r="J20" s="1" t="n">
        <f aca="false">IF(K20="Грунт",3,IF(K20="Асфальт",1,IF(K20="Бетон",2,IF(K20="Брусчатка",4,5))))</f>
        <v>2</v>
      </c>
      <c r="K20" s="15" t="s">
        <v>48</v>
      </c>
      <c r="L20" s="21" t="n">
        <v>3</v>
      </c>
      <c r="M20" s="1" t="n">
        <v>1.1</v>
      </c>
      <c r="N20" s="2" t="n">
        <v>1</v>
      </c>
      <c r="O20" s="17" t="n">
        <f aca="false">(L20*M20)*N20</f>
        <v>3.3</v>
      </c>
      <c r="P20" s="1" t="s">
        <v>49</v>
      </c>
      <c r="Q20" s="1" t="n">
        <v>0</v>
      </c>
      <c r="R20" s="1" t="s">
        <v>49</v>
      </c>
      <c r="S20" s="1" t="n">
        <v>0.142</v>
      </c>
      <c r="T20" s="1" t="s">
        <v>49</v>
      </c>
      <c r="U20" s="21"/>
      <c r="V20" s="1"/>
      <c r="W20" s="1"/>
      <c r="X20" s="1"/>
      <c r="Y20" s="1"/>
      <c r="Z20" s="1"/>
      <c r="AA20" s="1" t="n">
        <v>382</v>
      </c>
      <c r="AB20" s="1" t="s">
        <v>50</v>
      </c>
      <c r="AC20" s="2" t="s">
        <v>51</v>
      </c>
      <c r="AD20" s="2" t="s">
        <v>93</v>
      </c>
      <c r="AE20" s="1" t="n">
        <v>102</v>
      </c>
      <c r="AF20" s="22" t="s">
        <v>99</v>
      </c>
      <c r="AG20" s="22" t="s">
        <v>100</v>
      </c>
      <c r="AH20" s="1"/>
      <c r="AI20" s="1"/>
      <c r="AJ20" s="1"/>
      <c r="AK20" s="1"/>
      <c r="AL20" s="2" t="s">
        <v>55</v>
      </c>
      <c r="AM20" s="19" t="s">
        <v>101</v>
      </c>
    </row>
    <row r="21" s="20" customFormat="true" ht="79.5" hidden="false" customHeight="true" outlineLevel="0" collapsed="false">
      <c r="A21" s="1" t="s">
        <v>102</v>
      </c>
      <c r="B21" s="14" t="n">
        <v>6615000260</v>
      </c>
      <c r="C21" s="14" t="n">
        <v>1026601125264</v>
      </c>
      <c r="D21" s="2" t="s">
        <v>44</v>
      </c>
      <c r="E21" s="2" t="s">
        <v>45</v>
      </c>
      <c r="F21" s="1" t="n">
        <v>1</v>
      </c>
      <c r="G21" s="2" t="s">
        <v>46</v>
      </c>
      <c r="H21" s="1" t="n">
        <f aca="false">IF(I21="Профлист",3,IF(I21="Отсутствует",1,IF(I21="Сетка",2,IF(I21="Бетон",4,5))))</f>
        <v>2</v>
      </c>
      <c r="I21" s="15" t="s">
        <v>47</v>
      </c>
      <c r="J21" s="1" t="n">
        <f aca="false">IF(K21="Грунт",3,IF(K21="Асфальт",1,IF(K21="Бетон",2,IF(K21="Брусчатка",4,5))))</f>
        <v>2</v>
      </c>
      <c r="K21" s="15" t="s">
        <v>48</v>
      </c>
      <c r="L21" s="21" t="n">
        <v>2</v>
      </c>
      <c r="M21" s="1" t="n">
        <v>1.1</v>
      </c>
      <c r="N21" s="2" t="n">
        <v>1</v>
      </c>
      <c r="O21" s="17" t="n">
        <f aca="false">(L21*M21)*N21</f>
        <v>2.2</v>
      </c>
      <c r="P21" s="1" t="s">
        <v>49</v>
      </c>
      <c r="Q21" s="1" t="n">
        <v>0</v>
      </c>
      <c r="R21" s="1" t="s">
        <v>49</v>
      </c>
      <c r="S21" s="1" t="n">
        <v>0.142</v>
      </c>
      <c r="T21" s="1" t="s">
        <v>49</v>
      </c>
      <c r="U21" s="1"/>
      <c r="V21" s="1"/>
      <c r="W21" s="1"/>
      <c r="X21" s="1"/>
      <c r="Y21" s="1"/>
      <c r="Z21" s="1"/>
      <c r="AA21" s="1" t="n">
        <v>382</v>
      </c>
      <c r="AB21" s="1" t="s">
        <v>50</v>
      </c>
      <c r="AC21" s="2" t="s">
        <v>51</v>
      </c>
      <c r="AD21" s="2" t="s">
        <v>103</v>
      </c>
      <c r="AE21" s="1" t="n">
        <v>27</v>
      </c>
      <c r="AF21" s="22" t="s">
        <v>104</v>
      </c>
      <c r="AG21" s="22" t="s">
        <v>105</v>
      </c>
      <c r="AH21" s="1"/>
      <c r="AI21" s="1"/>
      <c r="AJ21" s="1"/>
      <c r="AK21" s="1"/>
      <c r="AL21" s="2" t="s">
        <v>55</v>
      </c>
      <c r="AM21" s="19" t="s">
        <v>106</v>
      </c>
    </row>
    <row r="22" s="20" customFormat="true" ht="79.5" hidden="false" customHeight="true" outlineLevel="0" collapsed="false">
      <c r="A22" s="1" t="s">
        <v>107</v>
      </c>
      <c r="B22" s="14" t="n">
        <v>6615000260</v>
      </c>
      <c r="C22" s="14" t="n">
        <v>1026601125264</v>
      </c>
      <c r="D22" s="2" t="s">
        <v>44</v>
      </c>
      <c r="E22" s="2" t="s">
        <v>45</v>
      </c>
      <c r="F22" s="1" t="n">
        <v>1</v>
      </c>
      <c r="G22" s="2" t="s">
        <v>46</v>
      </c>
      <c r="H22" s="1" t="n">
        <f aca="false">IF(I22="Профлист",3,IF(I22="Отсутствует",1,IF(I22="Сетка",2,IF(I22="Бетон",4,5))))</f>
        <v>2</v>
      </c>
      <c r="I22" s="15" t="s">
        <v>47</v>
      </c>
      <c r="J22" s="1" t="n">
        <f aca="false">IF(K22="Грунт",3,IF(K22="Асфальт",1,IF(K22="Бетон",2,IF(K22="Брусчатка",4,5))))</f>
        <v>2</v>
      </c>
      <c r="K22" s="15" t="s">
        <v>48</v>
      </c>
      <c r="L22" s="21" t="n">
        <v>3</v>
      </c>
      <c r="M22" s="1" t="n">
        <v>1.1</v>
      </c>
      <c r="N22" s="2" t="n">
        <v>1</v>
      </c>
      <c r="O22" s="17" t="n">
        <f aca="false">(L22*M22)*N22</f>
        <v>3.3</v>
      </c>
      <c r="P22" s="1" t="s">
        <v>49</v>
      </c>
      <c r="Q22" s="1" t="n">
        <v>0</v>
      </c>
      <c r="R22" s="1" t="s">
        <v>49</v>
      </c>
      <c r="S22" s="1" t="n">
        <v>0.142</v>
      </c>
      <c r="T22" s="1" t="s">
        <v>49</v>
      </c>
      <c r="U22" s="1"/>
      <c r="V22" s="1"/>
      <c r="W22" s="1"/>
      <c r="X22" s="1"/>
      <c r="Y22" s="1"/>
      <c r="Z22" s="1"/>
      <c r="AA22" s="1" t="n">
        <v>382</v>
      </c>
      <c r="AB22" s="1" t="s">
        <v>50</v>
      </c>
      <c r="AC22" s="2" t="s">
        <v>51</v>
      </c>
      <c r="AD22" s="2" t="s">
        <v>103</v>
      </c>
      <c r="AE22" s="1" t="n">
        <v>29</v>
      </c>
      <c r="AF22" s="22" t="s">
        <v>108</v>
      </c>
      <c r="AG22" s="22" t="s">
        <v>109</v>
      </c>
      <c r="AH22" s="1"/>
      <c r="AI22" s="1"/>
      <c r="AJ22" s="1"/>
      <c r="AK22" s="1"/>
      <c r="AL22" s="2" t="s">
        <v>55</v>
      </c>
      <c r="AM22" s="19" t="s">
        <v>110</v>
      </c>
    </row>
    <row r="23" s="20" customFormat="true" ht="79.5" hidden="false" customHeight="true" outlineLevel="0" collapsed="false">
      <c r="A23" s="1" t="s">
        <v>111</v>
      </c>
      <c r="B23" s="14" t="n">
        <v>6615000260</v>
      </c>
      <c r="C23" s="14" t="n">
        <v>1026601125264</v>
      </c>
      <c r="D23" s="2" t="s">
        <v>44</v>
      </c>
      <c r="E23" s="2" t="s">
        <v>45</v>
      </c>
      <c r="F23" s="1" t="n">
        <v>1</v>
      </c>
      <c r="G23" s="2" t="s">
        <v>46</v>
      </c>
      <c r="H23" s="1" t="n">
        <f aca="false">IF(I23="Профлист",3,IF(I23="Отсутствует",1,IF(I23="Сетка",2,IF(I23="Бетон",4,5))))</f>
        <v>5</v>
      </c>
      <c r="I23" s="15" t="s">
        <v>112</v>
      </c>
      <c r="J23" s="1" t="n">
        <f aca="false">IF(K23="Грунт",3,IF(K23="Асфальт",1,IF(K23="Бетон",2,IF(K23="Брусчатка",4,5))))</f>
        <v>2</v>
      </c>
      <c r="K23" s="15" t="s">
        <v>48</v>
      </c>
      <c r="L23" s="21" t="n">
        <v>3</v>
      </c>
      <c r="M23" s="1" t="n">
        <v>1.1</v>
      </c>
      <c r="N23" s="2" t="n">
        <v>1</v>
      </c>
      <c r="O23" s="17" t="n">
        <f aca="false">(L23*M23)*N23</f>
        <v>3.3</v>
      </c>
      <c r="P23" s="1" t="s">
        <v>49</v>
      </c>
      <c r="Q23" s="1" t="n">
        <v>0</v>
      </c>
      <c r="R23" s="1" t="s">
        <v>49</v>
      </c>
      <c r="S23" s="1" t="n">
        <v>0.142</v>
      </c>
      <c r="T23" s="1" t="s">
        <v>49</v>
      </c>
      <c r="U23" s="1"/>
      <c r="V23" s="1"/>
      <c r="W23" s="1"/>
      <c r="X23" s="1"/>
      <c r="Y23" s="1"/>
      <c r="Z23" s="1"/>
      <c r="AA23" s="1" t="n">
        <v>382</v>
      </c>
      <c r="AB23" s="1" t="s">
        <v>50</v>
      </c>
      <c r="AC23" s="2" t="s">
        <v>51</v>
      </c>
      <c r="AD23" s="2" t="s">
        <v>113</v>
      </c>
      <c r="AE23" s="1" t="n">
        <v>51</v>
      </c>
      <c r="AF23" s="22" t="s">
        <v>114</v>
      </c>
      <c r="AG23" s="22" t="s">
        <v>115</v>
      </c>
      <c r="AH23" s="1"/>
      <c r="AI23" s="1"/>
      <c r="AJ23" s="1"/>
      <c r="AK23" s="1"/>
      <c r="AL23" s="2" t="s">
        <v>55</v>
      </c>
      <c r="AM23" s="19" t="s">
        <v>116</v>
      </c>
    </row>
    <row r="24" s="20" customFormat="true" ht="79.5" hidden="false" customHeight="true" outlineLevel="0" collapsed="false">
      <c r="A24" s="1" t="s">
        <v>117</v>
      </c>
      <c r="B24" s="14" t="n">
        <v>6615000260</v>
      </c>
      <c r="C24" s="14" t="n">
        <v>1026601125264</v>
      </c>
      <c r="D24" s="2" t="s">
        <v>44</v>
      </c>
      <c r="E24" s="2" t="s">
        <v>45</v>
      </c>
      <c r="F24" s="1" t="n">
        <v>1</v>
      </c>
      <c r="G24" s="2" t="s">
        <v>46</v>
      </c>
      <c r="H24" s="1" t="n">
        <f aca="false">IF(I24="Профлист",3,IF(I24="Отсутствует",1,IF(I24="Сетка",2,IF(I24="Бетон",4,5))))</f>
        <v>5</v>
      </c>
      <c r="I24" s="15" t="s">
        <v>98</v>
      </c>
      <c r="J24" s="1" t="n">
        <f aca="false">IF(K24="Грунт",3,IF(K24="Асфальт",1,IF(K24="Бетон",2,IF(K24="Брусчатка",4,5))))</f>
        <v>2</v>
      </c>
      <c r="K24" s="15" t="s">
        <v>48</v>
      </c>
      <c r="L24" s="21" t="n">
        <v>5</v>
      </c>
      <c r="M24" s="1" t="n">
        <v>0.75</v>
      </c>
      <c r="N24" s="2" t="n">
        <v>1</v>
      </c>
      <c r="O24" s="17" t="n">
        <f aca="false">(L24*M24)*N24</f>
        <v>3.75</v>
      </c>
      <c r="P24" s="1" t="s">
        <v>49</v>
      </c>
      <c r="Q24" s="1" t="n">
        <v>0</v>
      </c>
      <c r="R24" s="1" t="s">
        <v>49</v>
      </c>
      <c r="S24" s="1" t="n">
        <v>0.142</v>
      </c>
      <c r="T24" s="1" t="s">
        <v>49</v>
      </c>
      <c r="U24" s="1"/>
      <c r="V24" s="1"/>
      <c r="W24" s="1"/>
      <c r="X24" s="1"/>
      <c r="Y24" s="1"/>
      <c r="Z24" s="1"/>
      <c r="AA24" s="1" t="n">
        <v>382</v>
      </c>
      <c r="AB24" s="1" t="s">
        <v>50</v>
      </c>
      <c r="AC24" s="2" t="s">
        <v>51</v>
      </c>
      <c r="AD24" s="2" t="s">
        <v>118</v>
      </c>
      <c r="AE24" s="1" t="n">
        <v>8</v>
      </c>
      <c r="AF24" s="22" t="s">
        <v>119</v>
      </c>
      <c r="AG24" s="22" t="s">
        <v>120</v>
      </c>
      <c r="AH24" s="1"/>
      <c r="AI24" s="1"/>
      <c r="AJ24" s="1"/>
      <c r="AK24" s="1"/>
      <c r="AL24" s="2" t="s">
        <v>55</v>
      </c>
      <c r="AM24" s="19" t="s">
        <v>121</v>
      </c>
    </row>
    <row r="25" s="20" customFormat="true" ht="79.5" hidden="false" customHeight="true" outlineLevel="0" collapsed="false">
      <c r="A25" s="1" t="s">
        <v>122</v>
      </c>
      <c r="B25" s="14" t="n">
        <v>6615000260</v>
      </c>
      <c r="C25" s="14" t="n">
        <v>1026601125264</v>
      </c>
      <c r="D25" s="2" t="s">
        <v>44</v>
      </c>
      <c r="E25" s="2" t="s">
        <v>45</v>
      </c>
      <c r="F25" s="1" t="n">
        <v>1</v>
      </c>
      <c r="G25" s="2" t="s">
        <v>46</v>
      </c>
      <c r="H25" s="1" t="n">
        <f aca="false">IF(I25="Профлист",3,IF(I25="Отсутствует",1,IF(I25="Сетка",2,IF(I25="Бетон",4,5))))</f>
        <v>2</v>
      </c>
      <c r="I25" s="15" t="s">
        <v>47</v>
      </c>
      <c r="J25" s="1" t="n">
        <f aca="false">IF(K25="Грунт",3,IF(K25="Асфальт",1,IF(K25="Бетон",2,IF(K25="Брусчатка",4,5))))</f>
        <v>2</v>
      </c>
      <c r="K25" s="15" t="s">
        <v>48</v>
      </c>
      <c r="L25" s="21" t="n">
        <v>5</v>
      </c>
      <c r="M25" s="1" t="n">
        <v>1.1</v>
      </c>
      <c r="N25" s="2" t="n">
        <v>1</v>
      </c>
      <c r="O25" s="17" t="n">
        <f aca="false">(L25*M25)*N25</f>
        <v>5.5</v>
      </c>
      <c r="P25" s="1" t="s">
        <v>49</v>
      </c>
      <c r="Q25" s="1" t="n">
        <v>0</v>
      </c>
      <c r="R25" s="1" t="s">
        <v>49</v>
      </c>
      <c r="S25" s="1" t="n">
        <v>0.142</v>
      </c>
      <c r="T25" s="1" t="s">
        <v>49</v>
      </c>
      <c r="U25" s="1"/>
      <c r="V25" s="1"/>
      <c r="W25" s="1"/>
      <c r="X25" s="1"/>
      <c r="Y25" s="1"/>
      <c r="Z25" s="1"/>
      <c r="AA25" s="1" t="n">
        <v>382</v>
      </c>
      <c r="AB25" s="1" t="s">
        <v>50</v>
      </c>
      <c r="AC25" s="2" t="s">
        <v>51</v>
      </c>
      <c r="AD25" s="2" t="s">
        <v>123</v>
      </c>
      <c r="AE25" s="1" t="n">
        <v>14</v>
      </c>
      <c r="AF25" s="22" t="s">
        <v>124</v>
      </c>
      <c r="AG25" s="22" t="s">
        <v>125</v>
      </c>
      <c r="AH25" s="1"/>
      <c r="AI25" s="1"/>
      <c r="AJ25" s="1"/>
      <c r="AK25" s="1"/>
      <c r="AL25" s="2" t="s">
        <v>55</v>
      </c>
      <c r="AM25" s="19" t="s">
        <v>126</v>
      </c>
    </row>
    <row r="26" s="20" customFormat="true" ht="79.5" hidden="false" customHeight="true" outlineLevel="0" collapsed="false">
      <c r="A26" s="1" t="s">
        <v>127</v>
      </c>
      <c r="B26" s="14" t="n">
        <v>6615000260</v>
      </c>
      <c r="C26" s="14" t="n">
        <v>1026601125264</v>
      </c>
      <c r="D26" s="2" t="s">
        <v>44</v>
      </c>
      <c r="E26" s="2" t="s">
        <v>45</v>
      </c>
      <c r="F26" s="1" t="n">
        <v>1</v>
      </c>
      <c r="G26" s="2" t="s">
        <v>46</v>
      </c>
      <c r="H26" s="1" t="n">
        <f aca="false">IF(I26="Профлист",3,IF(I26="Отсутствует",1,IF(I26="Сетка",2,IF(I26="Бетон",4,5))))</f>
        <v>3</v>
      </c>
      <c r="I26" s="15" t="s">
        <v>58</v>
      </c>
      <c r="J26" s="1" t="n">
        <f aca="false">IF(K26="Грунт",3,IF(K26="Асфальт",1,IF(K26="Бетон",2,IF(K26="Брусчатка",4,5))))</f>
        <v>2</v>
      </c>
      <c r="K26" s="15" t="s">
        <v>48</v>
      </c>
      <c r="L26" s="21" t="n">
        <v>2</v>
      </c>
      <c r="M26" s="1" t="n">
        <v>0.75</v>
      </c>
      <c r="N26" s="2" t="n">
        <v>1</v>
      </c>
      <c r="O26" s="17" t="n">
        <f aca="false">(L26*M26)*N26</f>
        <v>1.5</v>
      </c>
      <c r="P26" s="1" t="s">
        <v>49</v>
      </c>
      <c r="Q26" s="1" t="n">
        <v>0</v>
      </c>
      <c r="R26" s="1" t="s">
        <v>49</v>
      </c>
      <c r="S26" s="1" t="n">
        <v>0.142</v>
      </c>
      <c r="T26" s="1" t="s">
        <v>49</v>
      </c>
      <c r="U26" s="21"/>
      <c r="V26" s="1"/>
      <c r="W26" s="1"/>
      <c r="X26" s="1"/>
      <c r="Y26" s="1"/>
      <c r="Z26" s="1"/>
      <c r="AA26" s="1" t="n">
        <v>382</v>
      </c>
      <c r="AB26" s="1" t="s">
        <v>50</v>
      </c>
      <c r="AC26" s="2" t="s">
        <v>51</v>
      </c>
      <c r="AD26" s="2" t="s">
        <v>123</v>
      </c>
      <c r="AE26" s="1" t="n">
        <v>24</v>
      </c>
      <c r="AF26" s="22" t="s">
        <v>128</v>
      </c>
      <c r="AG26" s="22" t="s">
        <v>129</v>
      </c>
      <c r="AH26" s="1"/>
      <c r="AI26" s="1"/>
      <c r="AJ26" s="1"/>
      <c r="AK26" s="1"/>
      <c r="AL26" s="2" t="s">
        <v>55</v>
      </c>
      <c r="AM26" s="19" t="s">
        <v>130</v>
      </c>
    </row>
    <row r="27" s="20" customFormat="true" ht="79.5" hidden="false" customHeight="true" outlineLevel="0" collapsed="false">
      <c r="A27" s="1" t="s">
        <v>131</v>
      </c>
      <c r="B27" s="14" t="n">
        <v>6615000260</v>
      </c>
      <c r="C27" s="14" t="n">
        <v>1026601125264</v>
      </c>
      <c r="D27" s="2" t="s">
        <v>44</v>
      </c>
      <c r="E27" s="2" t="s">
        <v>45</v>
      </c>
      <c r="F27" s="1" t="n">
        <v>1</v>
      </c>
      <c r="G27" s="2" t="s">
        <v>46</v>
      </c>
      <c r="H27" s="1" t="n">
        <f aca="false">IF(I27="Профлист",3,IF(I27="Отсутствует",1,IF(I27="Сетка",2,IF(I27="Бетон",4,5))))</f>
        <v>2</v>
      </c>
      <c r="I27" s="15" t="s">
        <v>47</v>
      </c>
      <c r="J27" s="1" t="n">
        <f aca="false">IF(K27="Грунт",3,IF(K27="Асфальт",1,IF(K27="Бетон",2,IF(K27="Брусчатка",4,5))))</f>
        <v>2</v>
      </c>
      <c r="K27" s="15" t="s">
        <v>48</v>
      </c>
      <c r="L27" s="21" t="n">
        <v>3</v>
      </c>
      <c r="M27" s="1" t="n">
        <v>1.1</v>
      </c>
      <c r="N27" s="2" t="n">
        <v>1</v>
      </c>
      <c r="O27" s="17" t="n">
        <f aca="false">(L27*M27)*N27</f>
        <v>3.3</v>
      </c>
      <c r="P27" s="1" t="s">
        <v>49</v>
      </c>
      <c r="Q27" s="1" t="n">
        <v>0</v>
      </c>
      <c r="R27" s="1" t="s">
        <v>49</v>
      </c>
      <c r="S27" s="1" t="n">
        <v>0.142</v>
      </c>
      <c r="T27" s="1" t="s">
        <v>49</v>
      </c>
      <c r="U27" s="21"/>
      <c r="V27" s="1"/>
      <c r="W27" s="1"/>
      <c r="X27" s="1"/>
      <c r="Y27" s="1"/>
      <c r="Z27" s="1"/>
      <c r="AA27" s="1" t="n">
        <v>382</v>
      </c>
      <c r="AB27" s="1" t="s">
        <v>50</v>
      </c>
      <c r="AC27" s="2" t="s">
        <v>51</v>
      </c>
      <c r="AD27" s="2" t="s">
        <v>132</v>
      </c>
      <c r="AE27" s="1" t="n">
        <v>1</v>
      </c>
      <c r="AF27" s="22" t="s">
        <v>133</v>
      </c>
      <c r="AG27" s="22" t="s">
        <v>134</v>
      </c>
      <c r="AH27" s="1"/>
      <c r="AI27" s="1"/>
      <c r="AJ27" s="1"/>
      <c r="AK27" s="1"/>
      <c r="AL27" s="2" t="s">
        <v>55</v>
      </c>
      <c r="AM27" s="19" t="s">
        <v>135</v>
      </c>
    </row>
    <row r="28" s="20" customFormat="true" ht="79.5" hidden="false" customHeight="true" outlineLevel="0" collapsed="false">
      <c r="A28" s="1" t="s">
        <v>136</v>
      </c>
      <c r="B28" s="14" t="n">
        <v>6615000260</v>
      </c>
      <c r="C28" s="14" t="n">
        <v>1026601125264</v>
      </c>
      <c r="D28" s="2" t="s">
        <v>44</v>
      </c>
      <c r="E28" s="2" t="s">
        <v>45</v>
      </c>
      <c r="F28" s="1" t="n">
        <v>1</v>
      </c>
      <c r="G28" s="2" t="s">
        <v>46</v>
      </c>
      <c r="H28" s="1" t="n">
        <f aca="false">IF(I28="Профлист",3,IF(I28="Отсутствует",1,IF(I28="Сетка",2,IF(I28="Бетон",4,5))))</f>
        <v>3</v>
      </c>
      <c r="I28" s="15" t="s">
        <v>58</v>
      </c>
      <c r="J28" s="1" t="n">
        <f aca="false">IF(K28="Грунт",3,IF(K28="Асфальт",1,IF(K28="Бетон",2,IF(K28="Брусчатка",4,5))))</f>
        <v>2</v>
      </c>
      <c r="K28" s="15" t="s">
        <v>48</v>
      </c>
      <c r="L28" s="21" t="n">
        <v>3</v>
      </c>
      <c r="M28" s="1" t="n">
        <v>1.1</v>
      </c>
      <c r="N28" s="2" t="n">
        <v>1</v>
      </c>
      <c r="O28" s="17" t="n">
        <f aca="false">(L28*M28)*N28</f>
        <v>3.3</v>
      </c>
      <c r="P28" s="1" t="s">
        <v>49</v>
      </c>
      <c r="Q28" s="1" t="n">
        <v>0</v>
      </c>
      <c r="R28" s="1" t="s">
        <v>49</v>
      </c>
      <c r="S28" s="1" t="n">
        <v>0.142</v>
      </c>
      <c r="T28" s="1" t="s">
        <v>49</v>
      </c>
      <c r="U28" s="21"/>
      <c r="V28" s="1"/>
      <c r="W28" s="1"/>
      <c r="X28" s="1"/>
      <c r="Y28" s="1"/>
      <c r="Z28" s="1"/>
      <c r="AA28" s="1" t="n">
        <v>382</v>
      </c>
      <c r="AB28" s="1" t="s">
        <v>50</v>
      </c>
      <c r="AC28" s="2" t="s">
        <v>51</v>
      </c>
      <c r="AD28" s="2" t="s">
        <v>137</v>
      </c>
      <c r="AE28" s="1" t="n">
        <v>19</v>
      </c>
      <c r="AF28" s="22" t="s">
        <v>138</v>
      </c>
      <c r="AG28" s="22" t="s">
        <v>139</v>
      </c>
      <c r="AH28" s="1"/>
      <c r="AI28" s="1"/>
      <c r="AJ28" s="1"/>
      <c r="AK28" s="1"/>
      <c r="AL28" s="2" t="s">
        <v>55</v>
      </c>
      <c r="AM28" s="19" t="s">
        <v>140</v>
      </c>
    </row>
    <row r="29" s="20" customFormat="true" ht="79.5" hidden="false" customHeight="true" outlineLevel="0" collapsed="false">
      <c r="A29" s="1" t="s">
        <v>141</v>
      </c>
      <c r="B29" s="14" t="n">
        <v>6615000260</v>
      </c>
      <c r="C29" s="14" t="n">
        <v>1026601125264</v>
      </c>
      <c r="D29" s="2" t="s">
        <v>44</v>
      </c>
      <c r="E29" s="2" t="s">
        <v>45</v>
      </c>
      <c r="F29" s="1" t="n">
        <v>1</v>
      </c>
      <c r="G29" s="2" t="s">
        <v>46</v>
      </c>
      <c r="H29" s="1" t="n">
        <f aca="false">IF(I29="Профлист",3,IF(I29="Отсутствует",1,IF(I29="Сетка",2,IF(I29="Бетон",4,5))))</f>
        <v>2</v>
      </c>
      <c r="I29" s="15" t="s">
        <v>47</v>
      </c>
      <c r="J29" s="1" t="n">
        <f aca="false">IF(K29="Грунт",3,IF(K29="Асфальт",1,IF(K29="Бетон",2,IF(K29="Брусчатка",4,5))))</f>
        <v>2</v>
      </c>
      <c r="K29" s="15" t="s">
        <v>48</v>
      </c>
      <c r="L29" s="21" t="n">
        <v>3</v>
      </c>
      <c r="M29" s="1" t="n">
        <v>1.1</v>
      </c>
      <c r="N29" s="2" t="n">
        <v>1</v>
      </c>
      <c r="O29" s="17" t="n">
        <f aca="false">(L29*M29)*N29</f>
        <v>3.3</v>
      </c>
      <c r="P29" s="1" t="s">
        <v>49</v>
      </c>
      <c r="Q29" s="1" t="n">
        <v>0</v>
      </c>
      <c r="R29" s="1" t="s">
        <v>49</v>
      </c>
      <c r="S29" s="1" t="n">
        <v>0.142</v>
      </c>
      <c r="T29" s="1" t="s">
        <v>49</v>
      </c>
      <c r="U29" s="1"/>
      <c r="V29" s="1"/>
      <c r="W29" s="1"/>
      <c r="X29" s="1"/>
      <c r="Y29" s="1"/>
      <c r="Z29" s="1"/>
      <c r="AA29" s="1" t="n">
        <v>382</v>
      </c>
      <c r="AB29" s="1" t="s">
        <v>50</v>
      </c>
      <c r="AC29" s="2" t="s">
        <v>51</v>
      </c>
      <c r="AD29" s="2" t="s">
        <v>137</v>
      </c>
      <c r="AE29" s="1" t="s">
        <v>142</v>
      </c>
      <c r="AF29" s="22" t="s">
        <v>143</v>
      </c>
      <c r="AG29" s="22" t="s">
        <v>144</v>
      </c>
      <c r="AH29" s="1"/>
      <c r="AI29" s="1"/>
      <c r="AJ29" s="1"/>
      <c r="AK29" s="1"/>
      <c r="AL29" s="2" t="s">
        <v>55</v>
      </c>
      <c r="AM29" s="19" t="s">
        <v>145</v>
      </c>
    </row>
    <row r="30" s="20" customFormat="true" ht="79.5" hidden="false" customHeight="true" outlineLevel="0" collapsed="false">
      <c r="A30" s="1" t="s">
        <v>146</v>
      </c>
      <c r="B30" s="14" t="n">
        <v>6615000260</v>
      </c>
      <c r="C30" s="14" t="n">
        <v>1026601125264</v>
      </c>
      <c r="D30" s="2" t="s">
        <v>44</v>
      </c>
      <c r="E30" s="2" t="s">
        <v>45</v>
      </c>
      <c r="F30" s="1" t="n">
        <v>1</v>
      </c>
      <c r="G30" s="2" t="s">
        <v>46</v>
      </c>
      <c r="H30" s="1" t="n">
        <f aca="false">IF(I30="Профлист",3,IF(I30="Отсутствует",1,IF(I30="Сетка",2,IF(I30="Бетон",4,5))))</f>
        <v>3</v>
      </c>
      <c r="I30" s="15" t="s">
        <v>58</v>
      </c>
      <c r="J30" s="1" t="n">
        <f aca="false">IF(K30="Грунт",3,IF(K30="Асфальт",1,IF(K30="Бетон",2,IF(K30="Брусчатка",4,5))))</f>
        <v>2</v>
      </c>
      <c r="K30" s="15" t="s">
        <v>48</v>
      </c>
      <c r="L30" s="21" t="n">
        <v>3</v>
      </c>
      <c r="M30" s="1" t="n">
        <v>0.75</v>
      </c>
      <c r="N30" s="2" t="n">
        <v>1</v>
      </c>
      <c r="O30" s="17" t="n">
        <f aca="false">(L30*M30)*N30</f>
        <v>2.25</v>
      </c>
      <c r="P30" s="1" t="s">
        <v>49</v>
      </c>
      <c r="Q30" s="1" t="n">
        <v>0</v>
      </c>
      <c r="R30" s="1" t="s">
        <v>49</v>
      </c>
      <c r="S30" s="1" t="n">
        <v>0.142</v>
      </c>
      <c r="T30" s="1" t="s">
        <v>49</v>
      </c>
      <c r="U30" s="1"/>
      <c r="V30" s="1"/>
      <c r="W30" s="1"/>
      <c r="X30" s="1"/>
      <c r="Y30" s="1"/>
      <c r="Z30" s="1"/>
      <c r="AA30" s="1" t="n">
        <v>382</v>
      </c>
      <c r="AB30" s="1" t="s">
        <v>50</v>
      </c>
      <c r="AC30" s="2" t="s">
        <v>51</v>
      </c>
      <c r="AD30" s="2" t="s">
        <v>137</v>
      </c>
      <c r="AE30" s="1" t="n">
        <v>37</v>
      </c>
      <c r="AF30" s="22" t="s">
        <v>147</v>
      </c>
      <c r="AG30" s="22" t="s">
        <v>148</v>
      </c>
      <c r="AH30" s="1"/>
      <c r="AI30" s="1"/>
      <c r="AJ30" s="1"/>
      <c r="AK30" s="1"/>
      <c r="AL30" s="2" t="s">
        <v>55</v>
      </c>
      <c r="AM30" s="19" t="s">
        <v>149</v>
      </c>
    </row>
    <row r="31" s="20" customFormat="true" ht="79.5" hidden="false" customHeight="true" outlineLevel="0" collapsed="false">
      <c r="A31" s="1" t="s">
        <v>150</v>
      </c>
      <c r="B31" s="14" t="n">
        <v>6615000260</v>
      </c>
      <c r="C31" s="14" t="n">
        <v>1026601125264</v>
      </c>
      <c r="D31" s="2" t="s">
        <v>44</v>
      </c>
      <c r="E31" s="2" t="s">
        <v>45</v>
      </c>
      <c r="F31" s="1" t="n">
        <v>1</v>
      </c>
      <c r="G31" s="2" t="s">
        <v>46</v>
      </c>
      <c r="H31" s="1" t="n">
        <f aca="false">IF(I31="Профлист",3,IF(I31="Отсутствует",1,IF(I31="Сетка",2,IF(I31="Бетон",4,5))))</f>
        <v>2</v>
      </c>
      <c r="I31" s="15" t="s">
        <v>47</v>
      </c>
      <c r="J31" s="1" t="n">
        <f aca="false">IF(K31="Грунт",3,IF(K31="Асфальт",1,IF(K31="Бетон",2,IF(K31="Брусчатка",4,5))))</f>
        <v>2</v>
      </c>
      <c r="K31" s="15" t="s">
        <v>48</v>
      </c>
      <c r="L31" s="21" t="n">
        <v>4</v>
      </c>
      <c r="M31" s="1" t="n">
        <v>1.1</v>
      </c>
      <c r="N31" s="2" t="n">
        <v>1</v>
      </c>
      <c r="O31" s="17" t="n">
        <f aca="false">(L31*M31)*N31</f>
        <v>4.4</v>
      </c>
      <c r="P31" s="1" t="s">
        <v>49</v>
      </c>
      <c r="Q31" s="1" t="n">
        <v>0</v>
      </c>
      <c r="R31" s="1" t="s">
        <v>49</v>
      </c>
      <c r="S31" s="1" t="n">
        <v>0.142</v>
      </c>
      <c r="T31" s="1" t="s">
        <v>49</v>
      </c>
      <c r="U31" s="1"/>
      <c r="V31" s="1"/>
      <c r="W31" s="1"/>
      <c r="X31" s="1"/>
      <c r="Y31" s="1"/>
      <c r="Z31" s="1"/>
      <c r="AA31" s="1" t="n">
        <v>382</v>
      </c>
      <c r="AB31" s="1" t="s">
        <v>50</v>
      </c>
      <c r="AC31" s="2" t="s">
        <v>51</v>
      </c>
      <c r="AD31" s="2" t="s">
        <v>151</v>
      </c>
      <c r="AE31" s="1" t="n">
        <v>48</v>
      </c>
      <c r="AF31" s="22" t="s">
        <v>152</v>
      </c>
      <c r="AG31" s="22" t="s">
        <v>153</v>
      </c>
      <c r="AH31" s="1"/>
      <c r="AI31" s="1"/>
      <c r="AJ31" s="1"/>
      <c r="AK31" s="1"/>
      <c r="AL31" s="2" t="s">
        <v>55</v>
      </c>
      <c r="AM31" s="19" t="s">
        <v>154</v>
      </c>
    </row>
    <row r="32" s="20" customFormat="true" ht="79.5" hidden="false" customHeight="true" outlineLevel="0" collapsed="false">
      <c r="A32" s="1" t="s">
        <v>155</v>
      </c>
      <c r="B32" s="14" t="n">
        <v>6615000260</v>
      </c>
      <c r="C32" s="14" t="n">
        <v>1026601125264</v>
      </c>
      <c r="D32" s="2" t="s">
        <v>44</v>
      </c>
      <c r="E32" s="2" t="s">
        <v>45</v>
      </c>
      <c r="F32" s="1" t="n">
        <v>1</v>
      </c>
      <c r="G32" s="2" t="s">
        <v>46</v>
      </c>
      <c r="H32" s="1" t="n">
        <f aca="false">IF(I32="Профлист",3,IF(I32="Отсутствует",1,IF(I32="Сетка",2,IF(I32="Бетон",4,5))))</f>
        <v>4</v>
      </c>
      <c r="I32" s="15" t="s">
        <v>48</v>
      </c>
      <c r="J32" s="1" t="n">
        <f aca="false">IF(K32="Грунт",3,IF(K32="Асфальт",1,IF(K32="Бетон",2,IF(K32="Брусчатка",4,5))))</f>
        <v>2</v>
      </c>
      <c r="K32" s="15" t="s">
        <v>48</v>
      </c>
      <c r="L32" s="21" t="n">
        <v>3</v>
      </c>
      <c r="M32" s="1" t="n">
        <v>1.1</v>
      </c>
      <c r="N32" s="2" t="n">
        <v>1</v>
      </c>
      <c r="O32" s="17" t="n">
        <f aca="false">(L32*M32)*N32</f>
        <v>3.3</v>
      </c>
      <c r="P32" s="1" t="s">
        <v>49</v>
      </c>
      <c r="Q32" s="1" t="n">
        <v>0</v>
      </c>
      <c r="R32" s="1" t="s">
        <v>49</v>
      </c>
      <c r="S32" s="1" t="n">
        <v>0.142</v>
      </c>
      <c r="T32" s="1" t="s">
        <v>49</v>
      </c>
      <c r="U32" s="1"/>
      <c r="V32" s="1"/>
      <c r="W32" s="1"/>
      <c r="X32" s="1"/>
      <c r="Y32" s="1"/>
      <c r="Z32" s="1"/>
      <c r="AA32" s="1" t="n">
        <v>382</v>
      </c>
      <c r="AB32" s="1" t="s">
        <v>50</v>
      </c>
      <c r="AC32" s="2" t="s">
        <v>51</v>
      </c>
      <c r="AD32" s="2" t="s">
        <v>156</v>
      </c>
      <c r="AE32" s="1" t="n">
        <v>3</v>
      </c>
      <c r="AF32" s="22" t="s">
        <v>157</v>
      </c>
      <c r="AG32" s="22" t="s">
        <v>158</v>
      </c>
      <c r="AH32" s="1"/>
      <c r="AI32" s="1"/>
      <c r="AJ32" s="1"/>
      <c r="AK32" s="1"/>
      <c r="AL32" s="2" t="s">
        <v>55</v>
      </c>
      <c r="AM32" s="19" t="s">
        <v>159</v>
      </c>
    </row>
    <row r="33" s="20" customFormat="true" ht="79.5" hidden="false" customHeight="true" outlineLevel="0" collapsed="false">
      <c r="A33" s="1" t="s">
        <v>160</v>
      </c>
      <c r="B33" s="14" t="n">
        <v>6615000260</v>
      </c>
      <c r="C33" s="14" t="n">
        <v>1026601125264</v>
      </c>
      <c r="D33" s="2" t="s">
        <v>44</v>
      </c>
      <c r="E33" s="2" t="s">
        <v>45</v>
      </c>
      <c r="F33" s="1" t="n">
        <v>1</v>
      </c>
      <c r="G33" s="2" t="s">
        <v>46</v>
      </c>
      <c r="H33" s="1" t="n">
        <f aca="false">IF(I33="Профлист",3,IF(I33="Отсутствует",1,IF(I33="Сетка",2,IF(I33="Бетон",4,5))))</f>
        <v>2</v>
      </c>
      <c r="I33" s="15" t="s">
        <v>47</v>
      </c>
      <c r="J33" s="1" t="n">
        <f aca="false">IF(K33="Грунт",3,IF(K33="Асфальт",1,IF(K33="Бетон",2,IF(K33="Брусчатка",4,5))))</f>
        <v>2</v>
      </c>
      <c r="K33" s="15" t="s">
        <v>48</v>
      </c>
      <c r="L33" s="21" t="n">
        <v>3</v>
      </c>
      <c r="M33" s="1" t="n">
        <v>1.1</v>
      </c>
      <c r="N33" s="2" t="n">
        <v>1</v>
      </c>
      <c r="O33" s="17" t="n">
        <f aca="false">(L33*M33)*N33</f>
        <v>3.3</v>
      </c>
      <c r="P33" s="1" t="s">
        <v>49</v>
      </c>
      <c r="Q33" s="1" t="n">
        <v>0</v>
      </c>
      <c r="R33" s="1" t="s">
        <v>49</v>
      </c>
      <c r="S33" s="1" t="n">
        <v>0.142</v>
      </c>
      <c r="T33" s="1" t="s">
        <v>49</v>
      </c>
      <c r="U33" s="21"/>
      <c r="V33" s="1"/>
      <c r="W33" s="1"/>
      <c r="X33" s="1"/>
      <c r="Y33" s="1"/>
      <c r="Z33" s="1"/>
      <c r="AA33" s="1" t="n">
        <v>382</v>
      </c>
      <c r="AB33" s="1" t="s">
        <v>50</v>
      </c>
      <c r="AC33" s="2" t="s">
        <v>51</v>
      </c>
      <c r="AD33" s="2" t="s">
        <v>161</v>
      </c>
      <c r="AE33" s="1" t="n">
        <v>15</v>
      </c>
      <c r="AF33" s="22" t="s">
        <v>162</v>
      </c>
      <c r="AG33" s="22" t="s">
        <v>163</v>
      </c>
      <c r="AH33" s="1"/>
      <c r="AI33" s="1"/>
      <c r="AJ33" s="1"/>
      <c r="AK33" s="1"/>
      <c r="AL33" s="2" t="s">
        <v>55</v>
      </c>
      <c r="AM33" s="19" t="s">
        <v>164</v>
      </c>
    </row>
    <row r="34" s="20" customFormat="true" ht="79.5" hidden="false" customHeight="true" outlineLevel="0" collapsed="false">
      <c r="A34" s="1" t="s">
        <v>165</v>
      </c>
      <c r="B34" s="14" t="n">
        <v>6615000260</v>
      </c>
      <c r="C34" s="14" t="n">
        <v>1026601125264</v>
      </c>
      <c r="D34" s="2" t="s">
        <v>44</v>
      </c>
      <c r="E34" s="2" t="s">
        <v>45</v>
      </c>
      <c r="F34" s="1" t="n">
        <v>1</v>
      </c>
      <c r="G34" s="2" t="s">
        <v>46</v>
      </c>
      <c r="H34" s="1" t="n">
        <f aca="false">IF(I34="Профлист",3,IF(I34="Отсутствует",1,IF(I34="Сетка",2,IF(I34="Бетон",4,5))))</f>
        <v>2</v>
      </c>
      <c r="I34" s="15" t="s">
        <v>47</v>
      </c>
      <c r="J34" s="1" t="n">
        <f aca="false">IF(K34="Грунт",3,IF(K34="Асфальт",1,IF(K34="Бетон",2,IF(K34="Брусчатка",4,5))))</f>
        <v>2</v>
      </c>
      <c r="K34" s="15" t="s">
        <v>48</v>
      </c>
      <c r="L34" s="21" t="n">
        <v>3</v>
      </c>
      <c r="M34" s="1" t="n">
        <v>1.1</v>
      </c>
      <c r="N34" s="2" t="n">
        <v>1</v>
      </c>
      <c r="O34" s="17" t="n">
        <f aca="false">(L34*M34)*N34</f>
        <v>3.3</v>
      </c>
      <c r="P34" s="1" t="s">
        <v>49</v>
      </c>
      <c r="Q34" s="1" t="n">
        <v>0</v>
      </c>
      <c r="R34" s="1" t="s">
        <v>49</v>
      </c>
      <c r="S34" s="1" t="n">
        <v>0.142</v>
      </c>
      <c r="T34" s="1" t="s">
        <v>49</v>
      </c>
      <c r="U34" s="1"/>
      <c r="V34" s="1"/>
      <c r="W34" s="1"/>
      <c r="X34" s="1"/>
      <c r="Y34" s="1"/>
      <c r="Z34" s="1"/>
      <c r="AA34" s="1" t="n">
        <v>382</v>
      </c>
      <c r="AB34" s="1" t="s">
        <v>50</v>
      </c>
      <c r="AC34" s="2" t="s">
        <v>51</v>
      </c>
      <c r="AD34" s="2" t="s">
        <v>166</v>
      </c>
      <c r="AE34" s="1" t="n">
        <v>14</v>
      </c>
      <c r="AF34" s="22" t="s">
        <v>167</v>
      </c>
      <c r="AG34" s="22" t="s">
        <v>168</v>
      </c>
      <c r="AH34" s="1"/>
      <c r="AI34" s="1"/>
      <c r="AJ34" s="1"/>
      <c r="AK34" s="1"/>
      <c r="AL34" s="2" t="s">
        <v>55</v>
      </c>
      <c r="AM34" s="19" t="s">
        <v>169</v>
      </c>
    </row>
    <row r="35" s="20" customFormat="true" ht="79.5" hidden="false" customHeight="true" outlineLevel="0" collapsed="false">
      <c r="A35" s="1" t="s">
        <v>170</v>
      </c>
      <c r="B35" s="14" t="n">
        <v>6615000260</v>
      </c>
      <c r="C35" s="14" t="n">
        <v>1026601125264</v>
      </c>
      <c r="D35" s="2" t="s">
        <v>44</v>
      </c>
      <c r="E35" s="2" t="s">
        <v>45</v>
      </c>
      <c r="F35" s="1" t="n">
        <v>1</v>
      </c>
      <c r="G35" s="2" t="s">
        <v>46</v>
      </c>
      <c r="H35" s="1" t="n">
        <f aca="false">IF(I35="Профлист",3,IF(I35="Отсутствует",1,IF(I35="Сетка",2,IF(I35="Бетон",4,5))))</f>
        <v>2</v>
      </c>
      <c r="I35" s="15" t="s">
        <v>47</v>
      </c>
      <c r="J35" s="1" t="n">
        <f aca="false">IF(K35="Грунт",3,IF(K35="Асфальт",1,IF(K35="Бетон",2,IF(K35="Брусчатка",4,5))))</f>
        <v>2</v>
      </c>
      <c r="K35" s="15" t="s">
        <v>48</v>
      </c>
      <c r="L35" s="21" t="n">
        <v>3</v>
      </c>
      <c r="M35" s="1" t="n">
        <v>1.1</v>
      </c>
      <c r="N35" s="2" t="n">
        <v>1</v>
      </c>
      <c r="O35" s="17" t="n">
        <f aca="false">(L35*M35)*N35</f>
        <v>3.3</v>
      </c>
      <c r="P35" s="1" t="s">
        <v>49</v>
      </c>
      <c r="Q35" s="1" t="n">
        <v>0</v>
      </c>
      <c r="R35" s="1" t="s">
        <v>49</v>
      </c>
      <c r="S35" s="1" t="n">
        <v>0.142</v>
      </c>
      <c r="T35" s="1" t="s">
        <v>49</v>
      </c>
      <c r="U35" s="1"/>
      <c r="V35" s="1"/>
      <c r="W35" s="1"/>
      <c r="X35" s="1"/>
      <c r="Y35" s="1"/>
      <c r="Z35" s="1"/>
      <c r="AA35" s="1" t="n">
        <v>382</v>
      </c>
      <c r="AB35" s="1" t="s">
        <v>50</v>
      </c>
      <c r="AC35" s="2" t="s">
        <v>51</v>
      </c>
      <c r="AD35" s="2" t="s">
        <v>171</v>
      </c>
      <c r="AE35" s="1" t="n">
        <v>10</v>
      </c>
      <c r="AF35" s="22" t="s">
        <v>172</v>
      </c>
      <c r="AG35" s="22" t="s">
        <v>173</v>
      </c>
      <c r="AH35" s="1"/>
      <c r="AI35" s="1"/>
      <c r="AJ35" s="1"/>
      <c r="AK35" s="1"/>
      <c r="AL35" s="2" t="s">
        <v>55</v>
      </c>
      <c r="AM35" s="19" t="s">
        <v>174</v>
      </c>
    </row>
    <row r="36" s="20" customFormat="true" ht="79.5" hidden="false" customHeight="true" outlineLevel="0" collapsed="false">
      <c r="A36" s="1" t="s">
        <v>175</v>
      </c>
      <c r="B36" s="14" t="n">
        <v>6615000260</v>
      </c>
      <c r="C36" s="14" t="n">
        <v>1026601125264</v>
      </c>
      <c r="D36" s="2" t="s">
        <v>44</v>
      </c>
      <c r="E36" s="2" t="s">
        <v>45</v>
      </c>
      <c r="F36" s="1" t="n">
        <v>1</v>
      </c>
      <c r="G36" s="2" t="s">
        <v>46</v>
      </c>
      <c r="H36" s="1" t="n">
        <f aca="false">IF(I36="Профлист",3,IF(I36="Отсутствует",1,IF(I36="Сетка",2,IF(I36="Бетон",4,5))))</f>
        <v>3</v>
      </c>
      <c r="I36" s="15" t="s">
        <v>58</v>
      </c>
      <c r="J36" s="1" t="n">
        <f aca="false">IF(K36="Грунт",3,IF(K36="Асфальт",1,IF(K36="Бетон",2,IF(K36="Брусчатка",4,5))))</f>
        <v>2</v>
      </c>
      <c r="K36" s="15" t="s">
        <v>48</v>
      </c>
      <c r="L36" s="21" t="n">
        <v>4</v>
      </c>
      <c r="M36" s="1" t="n">
        <v>0.75</v>
      </c>
      <c r="N36" s="2" t="n">
        <v>1</v>
      </c>
      <c r="O36" s="17" t="n">
        <f aca="false">(L36*M36)*N36</f>
        <v>3</v>
      </c>
      <c r="P36" s="1" t="s">
        <v>49</v>
      </c>
      <c r="Q36" s="1" t="n">
        <v>0</v>
      </c>
      <c r="R36" s="1" t="s">
        <v>49</v>
      </c>
      <c r="S36" s="1" t="n">
        <v>0.142</v>
      </c>
      <c r="T36" s="1" t="s">
        <v>49</v>
      </c>
      <c r="U36" s="21"/>
      <c r="V36" s="1"/>
      <c r="W36" s="1"/>
      <c r="X36" s="1"/>
      <c r="Y36" s="1"/>
      <c r="Z36" s="1"/>
      <c r="AA36" s="1" t="n">
        <v>382</v>
      </c>
      <c r="AB36" s="1" t="s">
        <v>50</v>
      </c>
      <c r="AC36" s="2" t="s">
        <v>51</v>
      </c>
      <c r="AD36" s="2" t="s">
        <v>151</v>
      </c>
      <c r="AE36" s="1" t="s">
        <v>176</v>
      </c>
      <c r="AF36" s="22" t="s">
        <v>177</v>
      </c>
      <c r="AG36" s="22" t="s">
        <v>178</v>
      </c>
      <c r="AH36" s="1"/>
      <c r="AI36" s="1"/>
      <c r="AJ36" s="1"/>
      <c r="AK36" s="1"/>
      <c r="AL36" s="2" t="s">
        <v>179</v>
      </c>
      <c r="AM36" s="19" t="s">
        <v>180</v>
      </c>
    </row>
    <row r="37" s="20" customFormat="true" ht="79.5" hidden="false" customHeight="true" outlineLevel="0" collapsed="false">
      <c r="A37" s="1" t="s">
        <v>181</v>
      </c>
      <c r="B37" s="14" t="n">
        <v>6615000260</v>
      </c>
      <c r="C37" s="14" t="n">
        <v>1026601125264</v>
      </c>
      <c r="D37" s="2" t="s">
        <v>44</v>
      </c>
      <c r="E37" s="2" t="s">
        <v>45</v>
      </c>
      <c r="F37" s="1" t="n">
        <v>1</v>
      </c>
      <c r="G37" s="2" t="s">
        <v>46</v>
      </c>
      <c r="H37" s="1" t="n">
        <f aca="false">IF(I37="Профлист",3,IF(I37="Отсутствует",1,IF(I37="Сетка",2,IF(I37="Бетон",4,5))))</f>
        <v>1</v>
      </c>
      <c r="I37" s="15" t="s">
        <v>78</v>
      </c>
      <c r="J37" s="1" t="n">
        <f aca="false">IF(K37="Грунт",3,IF(K37="Асфальт",1,IF(K37="Бетон",2,IF(K37="Брусчатка",4,5))))</f>
        <v>3</v>
      </c>
      <c r="K37" s="15" t="s">
        <v>182</v>
      </c>
      <c r="L37" s="21" t="n">
        <v>4</v>
      </c>
      <c r="M37" s="1" t="n">
        <v>0.75</v>
      </c>
      <c r="N37" s="2" t="n">
        <v>1</v>
      </c>
      <c r="O37" s="17" t="n">
        <f aca="false">(L37*M37)*N37</f>
        <v>3</v>
      </c>
      <c r="P37" s="1" t="s">
        <v>49</v>
      </c>
      <c r="Q37" s="1" t="n">
        <v>0</v>
      </c>
      <c r="R37" s="1" t="s">
        <v>49</v>
      </c>
      <c r="S37" s="1" t="n">
        <v>0.142</v>
      </c>
      <c r="T37" s="1" t="s">
        <v>49</v>
      </c>
      <c r="U37" s="21"/>
      <c r="V37" s="1"/>
      <c r="W37" s="1"/>
      <c r="X37" s="1"/>
      <c r="Y37" s="1"/>
      <c r="Z37" s="1"/>
      <c r="AA37" s="1" t="n">
        <v>382</v>
      </c>
      <c r="AB37" s="1" t="s">
        <v>50</v>
      </c>
      <c r="AC37" s="2" t="s">
        <v>51</v>
      </c>
      <c r="AD37" s="2" t="s">
        <v>183</v>
      </c>
      <c r="AE37" s="1" t="n">
        <v>40</v>
      </c>
      <c r="AF37" s="22" t="s">
        <v>184</v>
      </c>
      <c r="AG37" s="22" t="s">
        <v>185</v>
      </c>
      <c r="AH37" s="1"/>
      <c r="AI37" s="1"/>
      <c r="AJ37" s="1"/>
      <c r="AK37" s="1"/>
      <c r="AL37" s="2" t="s">
        <v>179</v>
      </c>
      <c r="AM37" s="19" t="s">
        <v>186</v>
      </c>
    </row>
    <row r="38" s="20" customFormat="true" ht="79.5" hidden="false" customHeight="true" outlineLevel="0" collapsed="false">
      <c r="A38" s="1" t="s">
        <v>187</v>
      </c>
      <c r="B38" s="14" t="n">
        <v>6615000260</v>
      </c>
      <c r="C38" s="14" t="n">
        <v>1026601125264</v>
      </c>
      <c r="D38" s="2" t="s">
        <v>44</v>
      </c>
      <c r="E38" s="2" t="s">
        <v>45</v>
      </c>
      <c r="F38" s="1" t="n">
        <v>1</v>
      </c>
      <c r="G38" s="2" t="s">
        <v>46</v>
      </c>
      <c r="H38" s="1" t="n">
        <f aca="false">IF(I38="Профлист",3,IF(I38="Отсутствует",1,IF(I38="Сетка",2,IF(I38="Бетон",4,5))))</f>
        <v>3</v>
      </c>
      <c r="I38" s="15" t="s">
        <v>58</v>
      </c>
      <c r="J38" s="1" t="n">
        <f aca="false">IF(K38="Грунт",3,IF(K38="Асфальт",1,IF(K38="Бетон",2,IF(K38="Брусчатка",4,5))))</f>
        <v>2</v>
      </c>
      <c r="K38" s="15" t="s">
        <v>48</v>
      </c>
      <c r="L38" s="21" t="n">
        <v>3</v>
      </c>
      <c r="M38" s="1" t="n">
        <v>0.75</v>
      </c>
      <c r="N38" s="2" t="n">
        <v>1</v>
      </c>
      <c r="O38" s="17" t="n">
        <f aca="false">(L38*M38)*N38</f>
        <v>2.25</v>
      </c>
      <c r="P38" s="1" t="s">
        <v>49</v>
      </c>
      <c r="Q38" s="1" t="n">
        <v>0</v>
      </c>
      <c r="R38" s="1" t="s">
        <v>49</v>
      </c>
      <c r="S38" s="1" t="n">
        <v>0.142</v>
      </c>
      <c r="T38" s="1" t="s">
        <v>49</v>
      </c>
      <c r="U38" s="21"/>
      <c r="V38" s="1"/>
      <c r="W38" s="1"/>
      <c r="X38" s="1"/>
      <c r="Y38" s="1"/>
      <c r="Z38" s="1"/>
      <c r="AA38" s="1" t="n">
        <v>382</v>
      </c>
      <c r="AB38" s="1" t="s">
        <v>50</v>
      </c>
      <c r="AC38" s="2" t="s">
        <v>51</v>
      </c>
      <c r="AD38" s="2" t="s">
        <v>188</v>
      </c>
      <c r="AE38" s="1" t="n">
        <v>3</v>
      </c>
      <c r="AF38" s="22" t="s">
        <v>189</v>
      </c>
      <c r="AG38" s="22" t="s">
        <v>190</v>
      </c>
      <c r="AH38" s="1"/>
      <c r="AI38" s="1"/>
      <c r="AJ38" s="1"/>
      <c r="AK38" s="1"/>
      <c r="AL38" s="2" t="s">
        <v>179</v>
      </c>
      <c r="AM38" s="19" t="s">
        <v>191</v>
      </c>
    </row>
    <row r="39" s="20" customFormat="true" ht="102" hidden="false" customHeight="true" outlineLevel="0" collapsed="false">
      <c r="A39" s="1" t="s">
        <v>192</v>
      </c>
      <c r="B39" s="14" t="n">
        <v>6615000260</v>
      </c>
      <c r="C39" s="14" t="n">
        <v>1026601125264</v>
      </c>
      <c r="D39" s="2" t="s">
        <v>44</v>
      </c>
      <c r="E39" s="2" t="s">
        <v>45</v>
      </c>
      <c r="F39" s="1" t="n">
        <v>1</v>
      </c>
      <c r="G39" s="2" t="s">
        <v>46</v>
      </c>
      <c r="H39" s="1" t="n">
        <f aca="false">IF(I39="Профлист",3,IF(I39="Отсутствует",1,IF(I39="Сетка",2,IF(I39="Бетон",4,5))))</f>
        <v>2</v>
      </c>
      <c r="I39" s="15" t="s">
        <v>47</v>
      </c>
      <c r="J39" s="1" t="n">
        <f aca="false">IF(K39="Грунт",3,IF(K39="Асфальт",1,IF(K39="Бетон",2,IF(K39="Брусчатка",4,5))))</f>
        <v>2</v>
      </c>
      <c r="K39" s="15" t="s">
        <v>48</v>
      </c>
      <c r="L39" s="21" t="n">
        <v>3</v>
      </c>
      <c r="M39" s="1" t="n">
        <v>1.1</v>
      </c>
      <c r="N39" s="2" t="n">
        <v>1</v>
      </c>
      <c r="O39" s="17" t="n">
        <f aca="false">(L39*M39)*N39</f>
        <v>3.3</v>
      </c>
      <c r="P39" s="1" t="s">
        <v>49</v>
      </c>
      <c r="Q39" s="1" t="n">
        <v>0</v>
      </c>
      <c r="R39" s="1" t="s">
        <v>49</v>
      </c>
      <c r="S39" s="1" t="n">
        <v>0.142</v>
      </c>
      <c r="T39" s="1" t="s">
        <v>49</v>
      </c>
      <c r="U39" s="21"/>
      <c r="V39" s="1"/>
      <c r="W39" s="1"/>
      <c r="X39" s="1"/>
      <c r="Y39" s="1"/>
      <c r="Z39" s="1"/>
      <c r="AA39" s="1" t="n">
        <v>382</v>
      </c>
      <c r="AB39" s="1" t="s">
        <v>50</v>
      </c>
      <c r="AC39" s="2" t="s">
        <v>51</v>
      </c>
      <c r="AD39" s="2" t="s">
        <v>193</v>
      </c>
      <c r="AE39" s="1" t="n">
        <v>87</v>
      </c>
      <c r="AF39" s="22" t="s">
        <v>194</v>
      </c>
      <c r="AG39" s="22" t="s">
        <v>195</v>
      </c>
      <c r="AH39" s="1"/>
      <c r="AI39" s="1"/>
      <c r="AJ39" s="1"/>
      <c r="AK39" s="1"/>
      <c r="AL39" s="2" t="s">
        <v>179</v>
      </c>
      <c r="AM39" s="19" t="s">
        <v>196</v>
      </c>
    </row>
    <row r="40" s="20" customFormat="true" ht="79.5" hidden="false" customHeight="true" outlineLevel="0" collapsed="false">
      <c r="A40" s="1" t="s">
        <v>197</v>
      </c>
      <c r="B40" s="14" t="n">
        <v>6615000260</v>
      </c>
      <c r="C40" s="14" t="n">
        <v>1026601125264</v>
      </c>
      <c r="D40" s="2" t="s">
        <v>44</v>
      </c>
      <c r="E40" s="2" t="s">
        <v>45</v>
      </c>
      <c r="F40" s="1" t="n">
        <v>1</v>
      </c>
      <c r="G40" s="2" t="s">
        <v>46</v>
      </c>
      <c r="H40" s="1" t="n">
        <f aca="false">IF(I40="Профлист",3,IF(I40="Отсутствует",1,IF(I40="Сетка",2,IF(I40="Бетон",4,5))))</f>
        <v>2</v>
      </c>
      <c r="I40" s="15" t="s">
        <v>47</v>
      </c>
      <c r="J40" s="1" t="n">
        <f aca="false">IF(K40="Грунт",3,IF(K40="Асфальт",1,IF(K40="Бетон",2,IF(K40="Брусчатка",4,5))))</f>
        <v>2</v>
      </c>
      <c r="K40" s="15" t="s">
        <v>48</v>
      </c>
      <c r="L40" s="21" t="n">
        <v>2</v>
      </c>
      <c r="M40" s="1" t="n">
        <v>1.1</v>
      </c>
      <c r="N40" s="2" t="n">
        <v>1</v>
      </c>
      <c r="O40" s="17" t="n">
        <f aca="false">(L40*M40)*N40</f>
        <v>2.2</v>
      </c>
      <c r="P40" s="1" t="s">
        <v>49</v>
      </c>
      <c r="Q40" s="1" t="n">
        <v>0</v>
      </c>
      <c r="R40" s="1" t="s">
        <v>49</v>
      </c>
      <c r="S40" s="1" t="n">
        <v>0.142</v>
      </c>
      <c r="T40" s="1" t="s">
        <v>49</v>
      </c>
      <c r="U40" s="21"/>
      <c r="V40" s="1"/>
      <c r="W40" s="1"/>
      <c r="X40" s="1"/>
      <c r="Y40" s="1"/>
      <c r="Z40" s="1"/>
      <c r="AA40" s="1" t="n">
        <v>382</v>
      </c>
      <c r="AB40" s="1" t="s">
        <v>50</v>
      </c>
      <c r="AC40" s="2" t="s">
        <v>51</v>
      </c>
      <c r="AD40" s="2" t="s">
        <v>193</v>
      </c>
      <c r="AE40" s="1" t="n">
        <v>109</v>
      </c>
      <c r="AF40" s="22" t="s">
        <v>198</v>
      </c>
      <c r="AG40" s="22" t="s">
        <v>199</v>
      </c>
      <c r="AH40" s="1"/>
      <c r="AI40" s="1"/>
      <c r="AJ40" s="1"/>
      <c r="AK40" s="1"/>
      <c r="AL40" s="2" t="s">
        <v>179</v>
      </c>
      <c r="AM40" s="19" t="s">
        <v>200</v>
      </c>
    </row>
    <row r="41" s="20" customFormat="true" ht="79.5" hidden="false" customHeight="true" outlineLevel="0" collapsed="false">
      <c r="A41" s="1" t="s">
        <v>201</v>
      </c>
      <c r="B41" s="14" t="n">
        <v>6615000260</v>
      </c>
      <c r="C41" s="14" t="n">
        <v>1026601125264</v>
      </c>
      <c r="D41" s="2" t="s">
        <v>44</v>
      </c>
      <c r="E41" s="2" t="s">
        <v>45</v>
      </c>
      <c r="F41" s="1" t="n">
        <v>1</v>
      </c>
      <c r="G41" s="2" t="s">
        <v>46</v>
      </c>
      <c r="H41" s="1" t="n">
        <f aca="false">IF(I41="Профлист",3,IF(I41="Отсутствует",1,IF(I41="Сетка",2,IF(I41="Бетон",4,5))))</f>
        <v>3</v>
      </c>
      <c r="I41" s="15" t="s">
        <v>58</v>
      </c>
      <c r="J41" s="1" t="n">
        <f aca="false">IF(K41="Грунт",3,IF(K41="Асфальт",1,IF(K41="Бетон",2,IF(K41="Брусчатка",4,5))))</f>
        <v>2</v>
      </c>
      <c r="K41" s="15" t="s">
        <v>48</v>
      </c>
      <c r="L41" s="21" t="n">
        <v>3</v>
      </c>
      <c r="M41" s="1" t="n">
        <v>0.75</v>
      </c>
      <c r="N41" s="2" t="n">
        <v>1</v>
      </c>
      <c r="O41" s="17" t="n">
        <f aca="false">(L41*M41)*N41</f>
        <v>2.25</v>
      </c>
      <c r="P41" s="1" t="s">
        <v>49</v>
      </c>
      <c r="Q41" s="1" t="n">
        <v>0</v>
      </c>
      <c r="R41" s="1" t="s">
        <v>49</v>
      </c>
      <c r="S41" s="1" t="n">
        <v>0.142</v>
      </c>
      <c r="T41" s="1" t="s">
        <v>49</v>
      </c>
      <c r="U41" s="21"/>
      <c r="V41" s="1"/>
      <c r="W41" s="1"/>
      <c r="X41" s="1"/>
      <c r="Y41" s="1"/>
      <c r="Z41" s="1"/>
      <c r="AA41" s="1" t="n">
        <v>382</v>
      </c>
      <c r="AB41" s="1" t="s">
        <v>50</v>
      </c>
      <c r="AC41" s="2" t="s">
        <v>51</v>
      </c>
      <c r="AD41" s="2" t="s">
        <v>202</v>
      </c>
      <c r="AE41" s="1" t="n">
        <v>24</v>
      </c>
      <c r="AF41" s="22" t="s">
        <v>203</v>
      </c>
      <c r="AG41" s="22" t="s">
        <v>204</v>
      </c>
      <c r="AH41" s="1"/>
      <c r="AI41" s="1"/>
      <c r="AJ41" s="1"/>
      <c r="AK41" s="1"/>
      <c r="AL41" s="2" t="s">
        <v>179</v>
      </c>
      <c r="AM41" s="19" t="s">
        <v>205</v>
      </c>
    </row>
    <row r="42" s="20" customFormat="true" ht="79.5" hidden="false" customHeight="true" outlineLevel="0" collapsed="false">
      <c r="A42" s="1" t="s">
        <v>206</v>
      </c>
      <c r="B42" s="14" t="n">
        <v>6615000260</v>
      </c>
      <c r="C42" s="14" t="n">
        <v>1026601125264</v>
      </c>
      <c r="D42" s="2" t="s">
        <v>44</v>
      </c>
      <c r="E42" s="2" t="s">
        <v>45</v>
      </c>
      <c r="F42" s="1" t="n">
        <v>1</v>
      </c>
      <c r="G42" s="2" t="s">
        <v>46</v>
      </c>
      <c r="H42" s="1" t="n">
        <f aca="false">IF(I42="Профлист",3,IF(I42="Отсутствует",1,IF(I42="Сетка",2,IF(I42="Бетон",4,5))))</f>
        <v>3</v>
      </c>
      <c r="I42" s="15" t="s">
        <v>58</v>
      </c>
      <c r="J42" s="1" t="n">
        <f aca="false">IF(K42="Грунт",3,IF(K42="Асфальт",1,IF(K42="Бетон",2,IF(K42="Брусчатка",4,5))))</f>
        <v>2</v>
      </c>
      <c r="K42" s="15" t="s">
        <v>48</v>
      </c>
      <c r="L42" s="21" t="n">
        <v>2</v>
      </c>
      <c r="M42" s="1" t="n">
        <v>0.75</v>
      </c>
      <c r="N42" s="2" t="n">
        <v>1</v>
      </c>
      <c r="O42" s="17" t="n">
        <f aca="false">(L42*M42)*N42</f>
        <v>1.5</v>
      </c>
      <c r="P42" s="1" t="s">
        <v>49</v>
      </c>
      <c r="Q42" s="1" t="n">
        <v>0</v>
      </c>
      <c r="R42" s="1" t="s">
        <v>49</v>
      </c>
      <c r="S42" s="1" t="n">
        <v>0.142</v>
      </c>
      <c r="T42" s="1" t="s">
        <v>49</v>
      </c>
      <c r="U42" s="21"/>
      <c r="V42" s="1"/>
      <c r="W42" s="1"/>
      <c r="X42" s="1"/>
      <c r="Y42" s="1"/>
      <c r="Z42" s="1"/>
      <c r="AA42" s="1" t="n">
        <v>382</v>
      </c>
      <c r="AB42" s="1" t="s">
        <v>50</v>
      </c>
      <c r="AC42" s="2" t="s">
        <v>51</v>
      </c>
      <c r="AD42" s="2" t="s">
        <v>202</v>
      </c>
      <c r="AE42" s="1" t="n">
        <v>54</v>
      </c>
      <c r="AF42" s="22" t="s">
        <v>207</v>
      </c>
      <c r="AG42" s="22" t="s">
        <v>208</v>
      </c>
      <c r="AH42" s="1"/>
      <c r="AI42" s="1"/>
      <c r="AJ42" s="1"/>
      <c r="AK42" s="1"/>
      <c r="AL42" s="2" t="s">
        <v>179</v>
      </c>
      <c r="AM42" s="19" t="s">
        <v>209</v>
      </c>
    </row>
    <row r="43" s="20" customFormat="true" ht="79.5" hidden="false" customHeight="true" outlineLevel="0" collapsed="false">
      <c r="A43" s="1" t="s">
        <v>210</v>
      </c>
      <c r="B43" s="14" t="n">
        <v>6615000260</v>
      </c>
      <c r="C43" s="14" t="n">
        <v>1026601125264</v>
      </c>
      <c r="D43" s="2" t="s">
        <v>44</v>
      </c>
      <c r="E43" s="2" t="s">
        <v>45</v>
      </c>
      <c r="F43" s="1" t="n">
        <v>1</v>
      </c>
      <c r="G43" s="2" t="s">
        <v>46</v>
      </c>
      <c r="H43" s="1" t="n">
        <f aca="false">IF(I43="Профлист",3,IF(I43="Отсутствует",1,IF(I43="Сетка",2,IF(I43="Бетон",4,5))))</f>
        <v>1</v>
      </c>
      <c r="I43" s="15" t="s">
        <v>78</v>
      </c>
      <c r="J43" s="1" t="n">
        <f aca="false">IF(K43="Грунт",3,IF(K43="Асфальт",1,IF(K43="Бетон",2,IF(K43="Брусчатка",4,5))))</f>
        <v>3</v>
      </c>
      <c r="K43" s="15" t="s">
        <v>182</v>
      </c>
      <c r="L43" s="21" t="n">
        <v>3</v>
      </c>
      <c r="M43" s="1" t="n">
        <v>0.75</v>
      </c>
      <c r="N43" s="2" t="n">
        <v>1</v>
      </c>
      <c r="O43" s="17" t="n">
        <f aca="false">(L43*M43)*N43</f>
        <v>2.25</v>
      </c>
      <c r="P43" s="1" t="s">
        <v>49</v>
      </c>
      <c r="Q43" s="1" t="n">
        <v>0</v>
      </c>
      <c r="R43" s="1" t="s">
        <v>49</v>
      </c>
      <c r="S43" s="1" t="n">
        <v>0.142</v>
      </c>
      <c r="T43" s="1" t="s">
        <v>49</v>
      </c>
      <c r="U43" s="21"/>
      <c r="V43" s="1"/>
      <c r="W43" s="1"/>
      <c r="X43" s="1"/>
      <c r="Y43" s="1"/>
      <c r="Z43" s="1"/>
      <c r="AA43" s="1" t="n">
        <v>382</v>
      </c>
      <c r="AB43" s="1" t="s">
        <v>50</v>
      </c>
      <c r="AC43" s="2" t="s">
        <v>51</v>
      </c>
      <c r="AD43" s="2" t="s">
        <v>202</v>
      </c>
      <c r="AE43" s="1" t="n">
        <v>110</v>
      </c>
      <c r="AF43" s="22" t="s">
        <v>211</v>
      </c>
      <c r="AG43" s="22" t="s">
        <v>212</v>
      </c>
      <c r="AH43" s="1"/>
      <c r="AI43" s="1"/>
      <c r="AJ43" s="1"/>
      <c r="AK43" s="1"/>
      <c r="AL43" s="2" t="s">
        <v>179</v>
      </c>
      <c r="AM43" s="19" t="s">
        <v>213</v>
      </c>
    </row>
    <row r="44" s="20" customFormat="true" ht="79.5" hidden="false" customHeight="true" outlineLevel="0" collapsed="false">
      <c r="A44" s="1" t="s">
        <v>214</v>
      </c>
      <c r="B44" s="14" t="n">
        <v>6615000260</v>
      </c>
      <c r="C44" s="14" t="n">
        <v>1026601125264</v>
      </c>
      <c r="D44" s="2" t="s">
        <v>44</v>
      </c>
      <c r="E44" s="2" t="s">
        <v>45</v>
      </c>
      <c r="F44" s="1" t="n">
        <v>1</v>
      </c>
      <c r="G44" s="2" t="s">
        <v>46</v>
      </c>
      <c r="H44" s="1" t="n">
        <f aca="false">IF(I44="Профлист",3,IF(I44="Отсутствует",1,IF(I44="Сетка",2,IF(I44="Бетон",4,5))))</f>
        <v>3</v>
      </c>
      <c r="I44" s="15" t="s">
        <v>58</v>
      </c>
      <c r="J44" s="1" t="n">
        <f aca="false">IF(K44="Грунт",3,IF(K44="Асфальт",1,IF(K44="Бетон",2,IF(K44="Брусчатка",4,5))))</f>
        <v>2</v>
      </c>
      <c r="K44" s="15" t="s">
        <v>48</v>
      </c>
      <c r="L44" s="21" t="n">
        <v>2</v>
      </c>
      <c r="M44" s="1" t="n">
        <v>0.75</v>
      </c>
      <c r="N44" s="2" t="n">
        <v>1</v>
      </c>
      <c r="O44" s="17" t="n">
        <f aca="false">(L44*M44)*N44</f>
        <v>1.5</v>
      </c>
      <c r="P44" s="1" t="s">
        <v>49</v>
      </c>
      <c r="Q44" s="1" t="n">
        <v>0</v>
      </c>
      <c r="R44" s="1" t="s">
        <v>49</v>
      </c>
      <c r="S44" s="1" t="n">
        <v>0.142</v>
      </c>
      <c r="T44" s="1" t="s">
        <v>49</v>
      </c>
      <c r="U44" s="21"/>
      <c r="V44" s="1"/>
      <c r="W44" s="1"/>
      <c r="X44" s="1"/>
      <c r="Y44" s="1"/>
      <c r="Z44" s="1"/>
      <c r="AA44" s="1" t="n">
        <v>382</v>
      </c>
      <c r="AB44" s="1" t="s">
        <v>50</v>
      </c>
      <c r="AC44" s="2" t="s">
        <v>51</v>
      </c>
      <c r="AD44" s="2" t="s">
        <v>215</v>
      </c>
      <c r="AE44" s="1" t="s">
        <v>216</v>
      </c>
      <c r="AF44" s="22" t="s">
        <v>217</v>
      </c>
      <c r="AG44" s="22" t="s">
        <v>218</v>
      </c>
      <c r="AH44" s="1"/>
      <c r="AI44" s="1"/>
      <c r="AJ44" s="1"/>
      <c r="AK44" s="1"/>
      <c r="AL44" s="2" t="s">
        <v>179</v>
      </c>
      <c r="AM44" s="19" t="s">
        <v>219</v>
      </c>
    </row>
    <row r="45" s="20" customFormat="true" ht="79.5" hidden="false" customHeight="true" outlineLevel="0" collapsed="false">
      <c r="A45" s="1" t="s">
        <v>220</v>
      </c>
      <c r="B45" s="14" t="n">
        <v>6615000260</v>
      </c>
      <c r="C45" s="14" t="n">
        <v>1026601125264</v>
      </c>
      <c r="D45" s="2" t="s">
        <v>44</v>
      </c>
      <c r="E45" s="2" t="s">
        <v>45</v>
      </c>
      <c r="F45" s="1" t="n">
        <v>1</v>
      </c>
      <c r="G45" s="2" t="s">
        <v>46</v>
      </c>
      <c r="H45" s="1" t="n">
        <f aca="false">IF(I45="Профлист",3,IF(I45="Отсутствует",1,IF(I45="Сетка",2,IF(I45="Бетон",4,5))))</f>
        <v>3</v>
      </c>
      <c r="I45" s="15" t="s">
        <v>58</v>
      </c>
      <c r="J45" s="1" t="n">
        <f aca="false">IF(K45="Грунт",3,IF(K45="Асфальт",1,IF(K45="Бетон",2,IF(K45="Брусчатка",4,5))))</f>
        <v>2</v>
      </c>
      <c r="K45" s="15" t="s">
        <v>48</v>
      </c>
      <c r="L45" s="21" t="n">
        <v>3</v>
      </c>
      <c r="M45" s="1" t="n">
        <v>0.75</v>
      </c>
      <c r="N45" s="2" t="n">
        <v>1</v>
      </c>
      <c r="O45" s="17" t="n">
        <f aca="false">(L45*M45)*N45</f>
        <v>2.25</v>
      </c>
      <c r="P45" s="1" t="s">
        <v>49</v>
      </c>
      <c r="Q45" s="1" t="n">
        <v>0</v>
      </c>
      <c r="R45" s="1" t="s">
        <v>49</v>
      </c>
      <c r="S45" s="1" t="n">
        <v>0.142</v>
      </c>
      <c r="T45" s="1" t="s">
        <v>49</v>
      </c>
      <c r="U45" s="21"/>
      <c r="V45" s="1"/>
      <c r="W45" s="1"/>
      <c r="X45" s="1"/>
      <c r="Y45" s="1"/>
      <c r="Z45" s="1"/>
      <c r="AA45" s="1" t="n">
        <v>382</v>
      </c>
      <c r="AB45" s="1" t="s">
        <v>50</v>
      </c>
      <c r="AC45" s="2" t="s">
        <v>51</v>
      </c>
      <c r="AD45" s="2" t="s">
        <v>221</v>
      </c>
      <c r="AE45" s="1" t="n">
        <v>78</v>
      </c>
      <c r="AF45" s="22" t="s">
        <v>222</v>
      </c>
      <c r="AG45" s="22" t="s">
        <v>223</v>
      </c>
      <c r="AH45" s="1"/>
      <c r="AI45" s="1"/>
      <c r="AJ45" s="1"/>
      <c r="AK45" s="1"/>
      <c r="AL45" s="2" t="s">
        <v>179</v>
      </c>
      <c r="AM45" s="19" t="s">
        <v>224</v>
      </c>
    </row>
    <row r="46" s="20" customFormat="true" ht="79.5" hidden="false" customHeight="true" outlineLevel="0" collapsed="false">
      <c r="A46" s="1" t="s">
        <v>225</v>
      </c>
      <c r="B46" s="14" t="n">
        <v>6615000260</v>
      </c>
      <c r="C46" s="14" t="n">
        <v>1026601125264</v>
      </c>
      <c r="D46" s="2" t="s">
        <v>44</v>
      </c>
      <c r="E46" s="2" t="s">
        <v>45</v>
      </c>
      <c r="F46" s="1" t="n">
        <v>1</v>
      </c>
      <c r="G46" s="2" t="s">
        <v>46</v>
      </c>
      <c r="H46" s="1" t="n">
        <f aca="false">IF(I46="Профлист",3,IF(I46="Отсутствует",1,IF(I46="Сетка",2,IF(I46="Бетон",4,5))))</f>
        <v>3</v>
      </c>
      <c r="I46" s="15" t="s">
        <v>58</v>
      </c>
      <c r="J46" s="1" t="n">
        <f aca="false">IF(K46="Грунт",3,IF(K46="Асфальт",1,IF(K46="Бетон",2,IF(K46="Брусчатка",4,5))))</f>
        <v>2</v>
      </c>
      <c r="K46" s="15" t="s">
        <v>48</v>
      </c>
      <c r="L46" s="21" t="n">
        <v>4</v>
      </c>
      <c r="M46" s="1" t="n">
        <v>0.75</v>
      </c>
      <c r="N46" s="2" t="n">
        <v>1</v>
      </c>
      <c r="O46" s="17" t="n">
        <f aca="false">(L46*M46)*N46</f>
        <v>3</v>
      </c>
      <c r="P46" s="1" t="s">
        <v>49</v>
      </c>
      <c r="Q46" s="1" t="n">
        <v>0</v>
      </c>
      <c r="R46" s="1" t="s">
        <v>49</v>
      </c>
      <c r="S46" s="1" t="n">
        <v>0.142</v>
      </c>
      <c r="T46" s="1" t="s">
        <v>49</v>
      </c>
      <c r="U46" s="21"/>
      <c r="V46" s="1"/>
      <c r="W46" s="1"/>
      <c r="X46" s="1"/>
      <c r="Y46" s="1"/>
      <c r="Z46" s="1"/>
      <c r="AA46" s="1" t="n">
        <v>382</v>
      </c>
      <c r="AB46" s="1" t="s">
        <v>50</v>
      </c>
      <c r="AC46" s="2" t="s">
        <v>51</v>
      </c>
      <c r="AD46" s="2" t="s">
        <v>226</v>
      </c>
      <c r="AE46" s="1" t="n">
        <v>2</v>
      </c>
      <c r="AF46" s="22" t="s">
        <v>227</v>
      </c>
      <c r="AG46" s="22" t="s">
        <v>228</v>
      </c>
      <c r="AH46" s="1"/>
      <c r="AI46" s="1"/>
      <c r="AJ46" s="1"/>
      <c r="AK46" s="1"/>
      <c r="AL46" s="2" t="s">
        <v>179</v>
      </c>
      <c r="AM46" s="19" t="s">
        <v>229</v>
      </c>
    </row>
    <row r="47" s="20" customFormat="true" ht="102" hidden="false" customHeight="true" outlineLevel="0" collapsed="false">
      <c r="A47" s="1" t="s">
        <v>230</v>
      </c>
      <c r="B47" s="14" t="n">
        <v>6615000260</v>
      </c>
      <c r="C47" s="14" t="n">
        <v>1026601125264</v>
      </c>
      <c r="D47" s="2" t="s">
        <v>44</v>
      </c>
      <c r="E47" s="2" t="s">
        <v>45</v>
      </c>
      <c r="F47" s="1" t="n">
        <v>1</v>
      </c>
      <c r="G47" s="2" t="s">
        <v>46</v>
      </c>
      <c r="H47" s="1" t="n">
        <f aca="false">IF(I47="Профлист",3,IF(I47="Отсутствует",1,IF(I47="Сетка",2,IF(I47="Бетон",4,5))))</f>
        <v>2</v>
      </c>
      <c r="I47" s="15" t="s">
        <v>47</v>
      </c>
      <c r="J47" s="1" t="n">
        <f aca="false">IF(K47="Грунт",3,IF(K47="Асфальт",1,IF(K47="Бетон",2,IF(K47="Брусчатка",4,5))))</f>
        <v>2</v>
      </c>
      <c r="K47" s="15" t="s">
        <v>48</v>
      </c>
      <c r="L47" s="21" t="n">
        <v>3</v>
      </c>
      <c r="M47" s="1" t="n">
        <v>1.1</v>
      </c>
      <c r="N47" s="2" t="n">
        <v>1</v>
      </c>
      <c r="O47" s="17" t="n">
        <f aca="false">(L47*M47)*N47</f>
        <v>3.3</v>
      </c>
      <c r="P47" s="1" t="s">
        <v>49</v>
      </c>
      <c r="Q47" s="1" t="n">
        <v>0</v>
      </c>
      <c r="R47" s="1" t="s">
        <v>49</v>
      </c>
      <c r="S47" s="1" t="n">
        <v>0.142</v>
      </c>
      <c r="T47" s="1" t="s">
        <v>49</v>
      </c>
      <c r="U47" s="21"/>
      <c r="V47" s="1"/>
      <c r="W47" s="1"/>
      <c r="X47" s="1"/>
      <c r="Y47" s="1"/>
      <c r="Z47" s="1"/>
      <c r="AA47" s="1" t="n">
        <v>382</v>
      </c>
      <c r="AB47" s="1" t="s">
        <v>50</v>
      </c>
      <c r="AC47" s="2" t="s">
        <v>51</v>
      </c>
      <c r="AD47" s="2" t="s">
        <v>226</v>
      </c>
      <c r="AE47" s="1" t="n">
        <v>10</v>
      </c>
      <c r="AF47" s="22" t="s">
        <v>231</v>
      </c>
      <c r="AG47" s="22" t="s">
        <v>232</v>
      </c>
      <c r="AH47" s="1"/>
      <c r="AI47" s="1"/>
      <c r="AJ47" s="1"/>
      <c r="AK47" s="1"/>
      <c r="AL47" s="2" t="s">
        <v>179</v>
      </c>
      <c r="AM47" s="19" t="s">
        <v>233</v>
      </c>
    </row>
    <row r="48" s="20" customFormat="true" ht="154.5" hidden="false" customHeight="true" outlineLevel="0" collapsed="false">
      <c r="A48" s="1" t="s">
        <v>234</v>
      </c>
      <c r="B48" s="14" t="n">
        <v>6615000260</v>
      </c>
      <c r="C48" s="14" t="n">
        <v>1026601125264</v>
      </c>
      <c r="D48" s="2" t="s">
        <v>44</v>
      </c>
      <c r="E48" s="2" t="s">
        <v>45</v>
      </c>
      <c r="F48" s="1" t="n">
        <v>1</v>
      </c>
      <c r="G48" s="2" t="s">
        <v>46</v>
      </c>
      <c r="H48" s="1" t="n">
        <f aca="false">IF(I48="Профлист",3,IF(I48="Отсутствует",1,IF(I48="Сетка",2,IF(I48="Бетон",4,5))))</f>
        <v>3</v>
      </c>
      <c r="I48" s="15" t="s">
        <v>58</v>
      </c>
      <c r="J48" s="1" t="n">
        <f aca="false">IF(K48="Грунт",3,IF(K48="Асфальт",1,IF(K48="Бетон",2,IF(K48="Брусчатка",4,5))))</f>
        <v>2</v>
      </c>
      <c r="K48" s="15" t="s">
        <v>48</v>
      </c>
      <c r="L48" s="21" t="n">
        <v>5</v>
      </c>
      <c r="M48" s="1" t="n">
        <v>0.75</v>
      </c>
      <c r="N48" s="2" t="n">
        <v>1</v>
      </c>
      <c r="O48" s="17" t="n">
        <f aca="false">(L48*M48)*N48</f>
        <v>3.75</v>
      </c>
      <c r="P48" s="1" t="s">
        <v>49</v>
      </c>
      <c r="Q48" s="1" t="n">
        <v>0</v>
      </c>
      <c r="R48" s="1" t="s">
        <v>49</v>
      </c>
      <c r="S48" s="1" t="n">
        <v>0.142</v>
      </c>
      <c r="T48" s="1" t="s">
        <v>49</v>
      </c>
      <c r="U48" s="21"/>
      <c r="V48" s="1"/>
      <c r="W48" s="1"/>
      <c r="X48" s="1"/>
      <c r="Y48" s="1"/>
      <c r="Z48" s="1"/>
      <c r="AA48" s="1" t="n">
        <v>382</v>
      </c>
      <c r="AB48" s="1" t="s">
        <v>50</v>
      </c>
      <c r="AC48" s="2" t="s">
        <v>51</v>
      </c>
      <c r="AD48" s="2" t="s">
        <v>235</v>
      </c>
      <c r="AE48" s="1" t="n">
        <v>21</v>
      </c>
      <c r="AF48" s="22" t="s">
        <v>236</v>
      </c>
      <c r="AG48" s="22" t="s">
        <v>237</v>
      </c>
      <c r="AH48" s="1"/>
      <c r="AI48" s="1"/>
      <c r="AJ48" s="1"/>
      <c r="AK48" s="1"/>
      <c r="AL48" s="2" t="s">
        <v>179</v>
      </c>
      <c r="AM48" s="19" t="s">
        <v>238</v>
      </c>
    </row>
    <row r="49" s="20" customFormat="true" ht="79.5" hidden="false" customHeight="true" outlineLevel="0" collapsed="false">
      <c r="A49" s="1" t="s">
        <v>239</v>
      </c>
      <c r="B49" s="14" t="n">
        <v>6615000260</v>
      </c>
      <c r="C49" s="14" t="n">
        <v>1026601125264</v>
      </c>
      <c r="D49" s="2" t="s">
        <v>44</v>
      </c>
      <c r="E49" s="2" t="s">
        <v>45</v>
      </c>
      <c r="F49" s="1" t="n">
        <v>1</v>
      </c>
      <c r="G49" s="2" t="s">
        <v>46</v>
      </c>
      <c r="H49" s="1" t="n">
        <f aca="false">IF(I49="Профлист",3,IF(I49="Отсутствует",1,IF(I49="Сетка",2,IF(I49="Бетон",4,5))))</f>
        <v>1</v>
      </c>
      <c r="I49" s="15" t="s">
        <v>78</v>
      </c>
      <c r="J49" s="1" t="n">
        <f aca="false">IF(K49="Грунт",3,IF(K49="Асфальт",1,IF(K49="Бетон",2,IF(K49="Брусчатка",4,5))))</f>
        <v>3</v>
      </c>
      <c r="K49" s="15" t="s">
        <v>182</v>
      </c>
      <c r="L49" s="21" t="n">
        <v>2</v>
      </c>
      <c r="M49" s="1" t="n">
        <v>0.75</v>
      </c>
      <c r="N49" s="2" t="n">
        <v>1</v>
      </c>
      <c r="O49" s="17" t="n">
        <f aca="false">(L49*M49)*N49</f>
        <v>1.5</v>
      </c>
      <c r="P49" s="1" t="s">
        <v>49</v>
      </c>
      <c r="Q49" s="1" t="n">
        <v>0</v>
      </c>
      <c r="R49" s="1" t="s">
        <v>49</v>
      </c>
      <c r="S49" s="1" t="n">
        <v>0.142</v>
      </c>
      <c r="T49" s="1" t="s">
        <v>49</v>
      </c>
      <c r="U49" s="21"/>
      <c r="V49" s="1"/>
      <c r="W49" s="1"/>
      <c r="X49" s="1"/>
      <c r="Y49" s="1"/>
      <c r="Z49" s="1"/>
      <c r="AA49" s="1" t="n">
        <v>382</v>
      </c>
      <c r="AB49" s="1" t="s">
        <v>50</v>
      </c>
      <c r="AC49" s="2" t="s">
        <v>51</v>
      </c>
      <c r="AD49" s="2" t="s">
        <v>240</v>
      </c>
      <c r="AE49" s="1" t="s">
        <v>176</v>
      </c>
      <c r="AF49" s="22" t="s">
        <v>241</v>
      </c>
      <c r="AG49" s="22" t="s">
        <v>242</v>
      </c>
      <c r="AH49" s="1"/>
      <c r="AI49" s="1"/>
      <c r="AJ49" s="1"/>
      <c r="AK49" s="1"/>
      <c r="AL49" s="2" t="s">
        <v>179</v>
      </c>
      <c r="AM49" s="19" t="s">
        <v>243</v>
      </c>
    </row>
    <row r="50" s="20" customFormat="true" ht="79.5" hidden="false" customHeight="true" outlineLevel="0" collapsed="false">
      <c r="A50" s="1" t="s">
        <v>244</v>
      </c>
      <c r="B50" s="14" t="n">
        <v>6615000260</v>
      </c>
      <c r="C50" s="14" t="n">
        <v>1026601125264</v>
      </c>
      <c r="D50" s="2" t="s">
        <v>44</v>
      </c>
      <c r="E50" s="2" t="s">
        <v>45</v>
      </c>
      <c r="F50" s="1" t="n">
        <v>1</v>
      </c>
      <c r="G50" s="2" t="s">
        <v>46</v>
      </c>
      <c r="H50" s="1" t="n">
        <f aca="false">IF(I50="Профлист",3,IF(I50="Отсутствует",1,IF(I50="Сетка",2,IF(I50="Бетон",4,5))))</f>
        <v>1</v>
      </c>
      <c r="I50" s="15" t="s">
        <v>78</v>
      </c>
      <c r="J50" s="1" t="n">
        <f aca="false">IF(K50="Грунт",3,IF(K50="Асфальт",1,IF(K50="Бетон",2,IF(K50="Брусчатка",4,5))))</f>
        <v>3</v>
      </c>
      <c r="K50" s="15" t="s">
        <v>182</v>
      </c>
      <c r="L50" s="21" t="n">
        <v>1</v>
      </c>
      <c r="M50" s="1" t="n">
        <v>0.75</v>
      </c>
      <c r="N50" s="2" t="n">
        <v>1</v>
      </c>
      <c r="O50" s="17" t="n">
        <f aca="false">(L50*M50)*N50</f>
        <v>0.75</v>
      </c>
      <c r="P50" s="1" t="s">
        <v>49</v>
      </c>
      <c r="Q50" s="1" t="n">
        <v>0</v>
      </c>
      <c r="R50" s="1" t="s">
        <v>49</v>
      </c>
      <c r="S50" s="1" t="n">
        <v>0.142</v>
      </c>
      <c r="T50" s="1" t="s">
        <v>49</v>
      </c>
      <c r="U50" s="21"/>
      <c r="V50" s="1"/>
      <c r="W50" s="1"/>
      <c r="X50" s="1"/>
      <c r="Y50" s="1"/>
      <c r="Z50" s="1"/>
      <c r="AA50" s="1" t="n">
        <v>382</v>
      </c>
      <c r="AB50" s="1" t="s">
        <v>50</v>
      </c>
      <c r="AC50" s="2" t="s">
        <v>51</v>
      </c>
      <c r="AD50" s="2" t="s">
        <v>240</v>
      </c>
      <c r="AE50" s="1" t="n">
        <v>30</v>
      </c>
      <c r="AF50" s="22" t="s">
        <v>245</v>
      </c>
      <c r="AG50" s="22" t="s">
        <v>246</v>
      </c>
      <c r="AH50" s="1"/>
      <c r="AI50" s="1"/>
      <c r="AJ50" s="1"/>
      <c r="AK50" s="1"/>
      <c r="AL50" s="2" t="s">
        <v>179</v>
      </c>
      <c r="AM50" s="19" t="s">
        <v>247</v>
      </c>
    </row>
    <row r="51" s="20" customFormat="true" ht="79.5" hidden="false" customHeight="true" outlineLevel="0" collapsed="false">
      <c r="A51" s="1" t="s">
        <v>248</v>
      </c>
      <c r="B51" s="14" t="n">
        <v>6615000260</v>
      </c>
      <c r="C51" s="14" t="n">
        <v>1026601125264</v>
      </c>
      <c r="D51" s="2" t="s">
        <v>44</v>
      </c>
      <c r="E51" s="2" t="s">
        <v>45</v>
      </c>
      <c r="F51" s="1" t="n">
        <v>1</v>
      </c>
      <c r="G51" s="2" t="s">
        <v>46</v>
      </c>
      <c r="H51" s="1" t="n">
        <f aca="false">IF(I51="Профлист",3,IF(I51="Отсутствует",1,IF(I51="Сетка",2,IF(I51="Бетон",4,5))))</f>
        <v>1</v>
      </c>
      <c r="I51" s="15" t="s">
        <v>78</v>
      </c>
      <c r="J51" s="1" t="n">
        <f aca="false">IF(K51="Грунт",3,IF(K51="Асфальт",1,IF(K51="Бетон",2,IF(K51="Брусчатка",4,5))))</f>
        <v>3</v>
      </c>
      <c r="K51" s="15" t="s">
        <v>182</v>
      </c>
      <c r="L51" s="21" t="n">
        <v>1</v>
      </c>
      <c r="M51" s="1" t="n">
        <v>0.75</v>
      </c>
      <c r="N51" s="2" t="n">
        <v>1</v>
      </c>
      <c r="O51" s="17" t="n">
        <f aca="false">(L51*M51)*N51</f>
        <v>0.75</v>
      </c>
      <c r="P51" s="1" t="s">
        <v>49</v>
      </c>
      <c r="Q51" s="1" t="n">
        <v>0</v>
      </c>
      <c r="R51" s="1" t="s">
        <v>49</v>
      </c>
      <c r="S51" s="1" t="n">
        <v>0.142</v>
      </c>
      <c r="T51" s="1" t="s">
        <v>49</v>
      </c>
      <c r="U51" s="21"/>
      <c r="V51" s="1"/>
      <c r="W51" s="1"/>
      <c r="X51" s="1"/>
      <c r="Y51" s="1"/>
      <c r="Z51" s="1"/>
      <c r="AA51" s="1" t="n">
        <v>382</v>
      </c>
      <c r="AB51" s="1" t="s">
        <v>50</v>
      </c>
      <c r="AC51" s="2" t="s">
        <v>51</v>
      </c>
      <c r="AD51" s="2" t="s">
        <v>240</v>
      </c>
      <c r="AE51" s="1" t="n">
        <v>58</v>
      </c>
      <c r="AF51" s="22" t="s">
        <v>249</v>
      </c>
      <c r="AG51" s="22" t="s">
        <v>250</v>
      </c>
      <c r="AH51" s="1"/>
      <c r="AI51" s="1"/>
      <c r="AJ51" s="1"/>
      <c r="AK51" s="1"/>
      <c r="AL51" s="2" t="s">
        <v>179</v>
      </c>
      <c r="AM51" s="19" t="s">
        <v>251</v>
      </c>
    </row>
    <row r="52" s="20" customFormat="true" ht="79.5" hidden="false" customHeight="true" outlineLevel="0" collapsed="false">
      <c r="A52" s="1" t="s">
        <v>252</v>
      </c>
      <c r="B52" s="14" t="n">
        <v>6615000260</v>
      </c>
      <c r="C52" s="14" t="n">
        <v>1026601125264</v>
      </c>
      <c r="D52" s="2" t="s">
        <v>44</v>
      </c>
      <c r="E52" s="2" t="s">
        <v>45</v>
      </c>
      <c r="F52" s="1" t="n">
        <v>1</v>
      </c>
      <c r="G52" s="2" t="s">
        <v>46</v>
      </c>
      <c r="H52" s="1" t="n">
        <f aca="false">IF(I52="Профлист",3,IF(I52="Отсутствует",1,IF(I52="Сетка",2,IF(I52="Бетон",4,5))))</f>
        <v>1</v>
      </c>
      <c r="I52" s="15" t="s">
        <v>78</v>
      </c>
      <c r="J52" s="1" t="n">
        <f aca="false">IF(K52="Грунт",3,IF(K52="Асфальт",1,IF(K52="Бетон",2,IF(K52="Брусчатка",4,5))))</f>
        <v>3</v>
      </c>
      <c r="K52" s="15" t="s">
        <v>182</v>
      </c>
      <c r="L52" s="21" t="n">
        <v>1</v>
      </c>
      <c r="M52" s="1" t="n">
        <v>0.75</v>
      </c>
      <c r="N52" s="2" t="n">
        <v>1</v>
      </c>
      <c r="O52" s="17" t="n">
        <f aca="false">(L52*M52)*N52</f>
        <v>0.75</v>
      </c>
      <c r="P52" s="1" t="s">
        <v>49</v>
      </c>
      <c r="Q52" s="1" t="n">
        <v>0</v>
      </c>
      <c r="R52" s="1" t="s">
        <v>49</v>
      </c>
      <c r="S52" s="1" t="n">
        <v>0.142</v>
      </c>
      <c r="T52" s="1" t="s">
        <v>49</v>
      </c>
      <c r="U52" s="21"/>
      <c r="V52" s="1"/>
      <c r="W52" s="1"/>
      <c r="X52" s="1"/>
      <c r="Y52" s="1"/>
      <c r="Z52" s="1"/>
      <c r="AA52" s="1" t="n">
        <v>382</v>
      </c>
      <c r="AB52" s="1" t="s">
        <v>50</v>
      </c>
      <c r="AC52" s="2" t="s">
        <v>51</v>
      </c>
      <c r="AD52" s="2" t="s">
        <v>253</v>
      </c>
      <c r="AE52" s="1" t="n">
        <v>63</v>
      </c>
      <c r="AF52" s="22" t="s">
        <v>254</v>
      </c>
      <c r="AG52" s="22" t="s">
        <v>255</v>
      </c>
      <c r="AH52" s="1"/>
      <c r="AI52" s="1"/>
      <c r="AJ52" s="1"/>
      <c r="AK52" s="1"/>
      <c r="AL52" s="2" t="s">
        <v>179</v>
      </c>
      <c r="AM52" s="19" t="s">
        <v>256</v>
      </c>
    </row>
    <row r="53" s="20" customFormat="true" ht="79.5" hidden="false" customHeight="true" outlineLevel="0" collapsed="false">
      <c r="A53" s="1" t="s">
        <v>257</v>
      </c>
      <c r="B53" s="14" t="n">
        <v>6615000260</v>
      </c>
      <c r="C53" s="14" t="n">
        <v>1026601125264</v>
      </c>
      <c r="D53" s="2" t="s">
        <v>44</v>
      </c>
      <c r="E53" s="2" t="s">
        <v>45</v>
      </c>
      <c r="F53" s="1" t="n">
        <v>1</v>
      </c>
      <c r="G53" s="2" t="s">
        <v>46</v>
      </c>
      <c r="H53" s="1" t="n">
        <f aca="false">IF(I53="Профлист",3,IF(I53="Отсутствует",1,IF(I53="Сетка",2,IF(I53="Бетон",4,5))))</f>
        <v>1</v>
      </c>
      <c r="I53" s="15" t="s">
        <v>78</v>
      </c>
      <c r="J53" s="1" t="n">
        <f aca="false">IF(K53="Грунт",3,IF(K53="Асфальт",1,IF(K53="Бетон",2,IF(K53="Брусчатка",4,5))))</f>
        <v>3</v>
      </c>
      <c r="K53" s="15" t="s">
        <v>182</v>
      </c>
      <c r="L53" s="21" t="n">
        <v>2</v>
      </c>
      <c r="M53" s="1" t="n">
        <v>0.75</v>
      </c>
      <c r="N53" s="2" t="n">
        <v>1</v>
      </c>
      <c r="O53" s="17" t="n">
        <f aca="false">(L53*M53)*N53</f>
        <v>1.5</v>
      </c>
      <c r="P53" s="1" t="s">
        <v>49</v>
      </c>
      <c r="Q53" s="1" t="n">
        <v>0</v>
      </c>
      <c r="R53" s="1" t="s">
        <v>49</v>
      </c>
      <c r="S53" s="1" t="n">
        <v>0.142</v>
      </c>
      <c r="T53" s="1" t="s">
        <v>49</v>
      </c>
      <c r="U53" s="21"/>
      <c r="V53" s="1"/>
      <c r="W53" s="1"/>
      <c r="X53" s="1"/>
      <c r="Y53" s="1"/>
      <c r="Z53" s="1"/>
      <c r="AA53" s="1" t="n">
        <v>382</v>
      </c>
      <c r="AB53" s="1" t="s">
        <v>50</v>
      </c>
      <c r="AC53" s="2" t="s">
        <v>51</v>
      </c>
      <c r="AD53" s="2" t="s">
        <v>258</v>
      </c>
      <c r="AE53" s="1" t="n">
        <v>91</v>
      </c>
      <c r="AF53" s="22" t="s">
        <v>259</v>
      </c>
      <c r="AG53" s="22" t="s">
        <v>260</v>
      </c>
      <c r="AH53" s="1"/>
      <c r="AI53" s="1"/>
      <c r="AJ53" s="1"/>
      <c r="AK53" s="1"/>
      <c r="AL53" s="2" t="s">
        <v>179</v>
      </c>
      <c r="AM53" s="19" t="s">
        <v>261</v>
      </c>
    </row>
    <row r="54" s="20" customFormat="true" ht="79.5" hidden="false" customHeight="true" outlineLevel="0" collapsed="false">
      <c r="A54" s="1" t="s">
        <v>262</v>
      </c>
      <c r="B54" s="14" t="n">
        <v>6615000260</v>
      </c>
      <c r="C54" s="14" t="n">
        <v>1026601125264</v>
      </c>
      <c r="D54" s="2" t="s">
        <v>44</v>
      </c>
      <c r="E54" s="2" t="s">
        <v>45</v>
      </c>
      <c r="F54" s="1" t="n">
        <v>1</v>
      </c>
      <c r="G54" s="2" t="s">
        <v>46</v>
      </c>
      <c r="H54" s="1" t="n">
        <f aca="false">IF(I54="Профлист",3,IF(I54="Отсутствует",1,IF(I54="Сетка",2,IF(I54="Бетон",4,5))))</f>
        <v>3</v>
      </c>
      <c r="I54" s="15" t="s">
        <v>58</v>
      </c>
      <c r="J54" s="1" t="n">
        <f aca="false">IF(K54="Грунт",3,IF(K54="Асфальт",1,IF(K54="Бетон",2,IF(K54="Брусчатка",4,5))))</f>
        <v>2</v>
      </c>
      <c r="K54" s="15" t="s">
        <v>48</v>
      </c>
      <c r="L54" s="21" t="n">
        <v>2</v>
      </c>
      <c r="M54" s="1" t="n">
        <v>0.75</v>
      </c>
      <c r="N54" s="2" t="n">
        <v>1</v>
      </c>
      <c r="O54" s="17" t="n">
        <f aca="false">(L54*M54)*N54</f>
        <v>1.5</v>
      </c>
      <c r="P54" s="1" t="s">
        <v>49</v>
      </c>
      <c r="Q54" s="1" t="n">
        <v>0</v>
      </c>
      <c r="R54" s="1" t="s">
        <v>49</v>
      </c>
      <c r="S54" s="1" t="n">
        <v>0.142</v>
      </c>
      <c r="T54" s="1" t="s">
        <v>49</v>
      </c>
      <c r="U54" s="21"/>
      <c r="V54" s="1"/>
      <c r="W54" s="1"/>
      <c r="X54" s="1"/>
      <c r="Y54" s="1"/>
      <c r="Z54" s="1"/>
      <c r="AA54" s="1" t="n">
        <v>382</v>
      </c>
      <c r="AB54" s="1" t="s">
        <v>50</v>
      </c>
      <c r="AC54" s="2" t="s">
        <v>51</v>
      </c>
      <c r="AD54" s="2" t="s">
        <v>263</v>
      </c>
      <c r="AE54" s="1" t="n">
        <v>124</v>
      </c>
      <c r="AF54" s="22" t="s">
        <v>264</v>
      </c>
      <c r="AG54" s="22" t="s">
        <v>265</v>
      </c>
      <c r="AH54" s="1"/>
      <c r="AI54" s="1"/>
      <c r="AJ54" s="1"/>
      <c r="AK54" s="1"/>
      <c r="AL54" s="2" t="s">
        <v>179</v>
      </c>
      <c r="AM54" s="19" t="s">
        <v>266</v>
      </c>
    </row>
    <row r="55" s="20" customFormat="true" ht="101.25" hidden="false" customHeight="true" outlineLevel="0" collapsed="false">
      <c r="A55" s="1" t="s">
        <v>267</v>
      </c>
      <c r="B55" s="14" t="n">
        <v>6615000260</v>
      </c>
      <c r="C55" s="14" t="n">
        <v>1026601125264</v>
      </c>
      <c r="D55" s="2" t="s">
        <v>44</v>
      </c>
      <c r="E55" s="2" t="s">
        <v>45</v>
      </c>
      <c r="F55" s="1" t="n">
        <v>1</v>
      </c>
      <c r="G55" s="2" t="s">
        <v>46</v>
      </c>
      <c r="H55" s="1" t="n">
        <f aca="false">IF(I55="Профлист",3,IF(I55="Отсутствует",1,IF(I55="Сетка",2,IF(I55="Бетон",4,5))))</f>
        <v>1</v>
      </c>
      <c r="I55" s="15" t="s">
        <v>78</v>
      </c>
      <c r="J55" s="1" t="n">
        <f aca="false">IF(K55="Грунт",3,IF(K55="Асфальт",1,IF(K55="Бетон",2,IF(K55="Брусчатка",4,5))))</f>
        <v>3</v>
      </c>
      <c r="K55" s="15" t="s">
        <v>182</v>
      </c>
      <c r="L55" s="21" t="n">
        <v>5</v>
      </c>
      <c r="M55" s="1" t="n">
        <v>0.75</v>
      </c>
      <c r="N55" s="2" t="n">
        <v>1</v>
      </c>
      <c r="O55" s="17" t="n">
        <f aca="false">(L55*M55)*N55</f>
        <v>3.75</v>
      </c>
      <c r="P55" s="1" t="s">
        <v>49</v>
      </c>
      <c r="Q55" s="1" t="n">
        <v>0</v>
      </c>
      <c r="R55" s="1" t="s">
        <v>49</v>
      </c>
      <c r="S55" s="1" t="n">
        <v>0.142</v>
      </c>
      <c r="T55" s="1" t="s">
        <v>49</v>
      </c>
      <c r="U55" s="21"/>
      <c r="V55" s="1"/>
      <c r="W55" s="1"/>
      <c r="X55" s="1"/>
      <c r="Y55" s="1"/>
      <c r="Z55" s="1"/>
      <c r="AA55" s="1" t="n">
        <v>382</v>
      </c>
      <c r="AB55" s="1" t="s">
        <v>50</v>
      </c>
      <c r="AC55" s="2" t="s">
        <v>51</v>
      </c>
      <c r="AD55" s="2" t="s">
        <v>268</v>
      </c>
      <c r="AE55" s="1" t="n">
        <v>18</v>
      </c>
      <c r="AF55" s="22" t="s">
        <v>269</v>
      </c>
      <c r="AG55" s="22" t="s">
        <v>270</v>
      </c>
      <c r="AH55" s="1"/>
      <c r="AI55" s="1"/>
      <c r="AJ55" s="1"/>
      <c r="AK55" s="1"/>
      <c r="AL55" s="2" t="s">
        <v>179</v>
      </c>
      <c r="AM55" s="19" t="s">
        <v>271</v>
      </c>
    </row>
    <row r="56" s="20" customFormat="true" ht="79.5" hidden="false" customHeight="true" outlineLevel="0" collapsed="false">
      <c r="A56" s="1" t="s">
        <v>272</v>
      </c>
      <c r="B56" s="14" t="n">
        <v>6615000260</v>
      </c>
      <c r="C56" s="14" t="n">
        <v>1026601125264</v>
      </c>
      <c r="D56" s="2" t="s">
        <v>44</v>
      </c>
      <c r="E56" s="2" t="s">
        <v>45</v>
      </c>
      <c r="F56" s="1" t="n">
        <v>1</v>
      </c>
      <c r="G56" s="2" t="s">
        <v>46</v>
      </c>
      <c r="H56" s="1" t="n">
        <f aca="false">IF(I56="Профлист",3,IF(I56="Отсутствует",1,IF(I56="Сетка",2,IF(I56="Бетон",4,5))))</f>
        <v>3</v>
      </c>
      <c r="I56" s="15" t="s">
        <v>58</v>
      </c>
      <c r="J56" s="1" t="n">
        <f aca="false">IF(K56="Грунт",3,IF(K56="Асфальт",1,IF(K56="Бетон",2,IF(K56="Брусчатка",4,5))))</f>
        <v>2</v>
      </c>
      <c r="K56" s="15" t="s">
        <v>48</v>
      </c>
      <c r="L56" s="21" t="n">
        <v>3</v>
      </c>
      <c r="M56" s="1" t="n">
        <v>0.75</v>
      </c>
      <c r="N56" s="2" t="n">
        <v>1</v>
      </c>
      <c r="O56" s="17" t="n">
        <f aca="false">(L56*M56)*N56</f>
        <v>2.25</v>
      </c>
      <c r="P56" s="1" t="s">
        <v>49</v>
      </c>
      <c r="Q56" s="1" t="n">
        <v>0</v>
      </c>
      <c r="R56" s="1" t="s">
        <v>49</v>
      </c>
      <c r="S56" s="1" t="n">
        <v>0.142</v>
      </c>
      <c r="T56" s="1" t="s">
        <v>49</v>
      </c>
      <c r="U56" s="21"/>
      <c r="V56" s="1"/>
      <c r="W56" s="1"/>
      <c r="X56" s="1"/>
      <c r="Y56" s="1"/>
      <c r="Z56" s="1"/>
      <c r="AA56" s="1" t="n">
        <v>382</v>
      </c>
      <c r="AB56" s="1" t="s">
        <v>50</v>
      </c>
      <c r="AC56" s="2" t="s">
        <v>51</v>
      </c>
      <c r="AD56" s="2" t="s">
        <v>273</v>
      </c>
      <c r="AE56" s="1" t="n">
        <v>13</v>
      </c>
      <c r="AF56" s="22" t="s">
        <v>274</v>
      </c>
      <c r="AG56" s="22" t="s">
        <v>275</v>
      </c>
      <c r="AH56" s="1"/>
      <c r="AI56" s="1"/>
      <c r="AJ56" s="1"/>
      <c r="AK56" s="1"/>
      <c r="AL56" s="2" t="s">
        <v>179</v>
      </c>
      <c r="AM56" s="19" t="s">
        <v>276</v>
      </c>
    </row>
    <row r="57" s="20" customFormat="true" ht="79.5" hidden="false" customHeight="true" outlineLevel="0" collapsed="false">
      <c r="A57" s="1" t="s">
        <v>277</v>
      </c>
      <c r="B57" s="14" t="n">
        <v>6615000260</v>
      </c>
      <c r="C57" s="14" t="n">
        <v>1026601125264</v>
      </c>
      <c r="D57" s="2" t="s">
        <v>44</v>
      </c>
      <c r="E57" s="2" t="s">
        <v>45</v>
      </c>
      <c r="F57" s="1" t="n">
        <v>1</v>
      </c>
      <c r="G57" s="2" t="s">
        <v>46</v>
      </c>
      <c r="H57" s="1" t="n">
        <f aca="false">IF(I57="Профлист",3,IF(I57="Отсутствует",1,IF(I57="Сетка",2,IF(I57="Бетон",4,5))))</f>
        <v>3</v>
      </c>
      <c r="I57" s="15" t="s">
        <v>58</v>
      </c>
      <c r="J57" s="1" t="n">
        <f aca="false">IF(K57="Грунт",3,IF(K57="Асфальт",1,IF(K57="Бетон",2,IF(K57="Брусчатка",4,5))))</f>
        <v>2</v>
      </c>
      <c r="K57" s="15" t="s">
        <v>48</v>
      </c>
      <c r="L57" s="21" t="n">
        <v>2</v>
      </c>
      <c r="M57" s="1" t="n">
        <v>0.75</v>
      </c>
      <c r="N57" s="2" t="n">
        <v>1</v>
      </c>
      <c r="O57" s="17" t="n">
        <f aca="false">(L57*M57)*N57</f>
        <v>1.5</v>
      </c>
      <c r="P57" s="1" t="s">
        <v>49</v>
      </c>
      <c r="Q57" s="1" t="n">
        <v>0</v>
      </c>
      <c r="R57" s="1" t="s">
        <v>49</v>
      </c>
      <c r="S57" s="1" t="n">
        <v>0.142</v>
      </c>
      <c r="T57" s="1" t="s">
        <v>49</v>
      </c>
      <c r="U57" s="21"/>
      <c r="V57" s="1"/>
      <c r="W57" s="1"/>
      <c r="X57" s="1"/>
      <c r="Y57" s="1"/>
      <c r="Z57" s="1"/>
      <c r="AA57" s="1" t="n">
        <v>382</v>
      </c>
      <c r="AB57" s="1" t="s">
        <v>50</v>
      </c>
      <c r="AC57" s="2" t="s">
        <v>51</v>
      </c>
      <c r="AD57" s="2" t="s">
        <v>278</v>
      </c>
      <c r="AE57" s="1" t="n">
        <v>28</v>
      </c>
      <c r="AF57" s="22" t="s">
        <v>279</v>
      </c>
      <c r="AG57" s="22" t="s">
        <v>280</v>
      </c>
      <c r="AH57" s="1"/>
      <c r="AI57" s="1"/>
      <c r="AJ57" s="1"/>
      <c r="AK57" s="1"/>
      <c r="AL57" s="2" t="s">
        <v>179</v>
      </c>
      <c r="AM57" s="19" t="s">
        <v>281</v>
      </c>
    </row>
    <row r="58" s="20" customFormat="true" ht="79.5" hidden="false" customHeight="true" outlineLevel="0" collapsed="false">
      <c r="A58" s="1" t="s">
        <v>282</v>
      </c>
      <c r="B58" s="14" t="n">
        <v>6615000260</v>
      </c>
      <c r="C58" s="14" t="n">
        <v>1026601125264</v>
      </c>
      <c r="D58" s="2" t="s">
        <v>44</v>
      </c>
      <c r="E58" s="2" t="s">
        <v>45</v>
      </c>
      <c r="F58" s="1" t="n">
        <v>1</v>
      </c>
      <c r="G58" s="2" t="s">
        <v>46</v>
      </c>
      <c r="H58" s="1" t="n">
        <f aca="false">IF(I58="Профлист",3,IF(I58="Отсутствует",1,IF(I58="Сетка",2,IF(I58="Бетон",4,5))))</f>
        <v>1</v>
      </c>
      <c r="I58" s="15" t="s">
        <v>78</v>
      </c>
      <c r="J58" s="1" t="n">
        <f aca="false">IF(K58="Грунт",3,IF(K58="Асфальт",1,IF(K58="Бетон",2,IF(K58="Брусчатка",4,5))))</f>
        <v>3</v>
      </c>
      <c r="K58" s="15" t="s">
        <v>182</v>
      </c>
      <c r="L58" s="21" t="n">
        <v>5</v>
      </c>
      <c r="M58" s="1" t="n">
        <v>0.75</v>
      </c>
      <c r="N58" s="2" t="n">
        <v>1</v>
      </c>
      <c r="O58" s="17" t="n">
        <f aca="false">(L58*M58)*N58</f>
        <v>3.75</v>
      </c>
      <c r="P58" s="1" t="s">
        <v>49</v>
      </c>
      <c r="Q58" s="1" t="n">
        <v>0</v>
      </c>
      <c r="R58" s="1" t="s">
        <v>49</v>
      </c>
      <c r="S58" s="1" t="n">
        <v>0.142</v>
      </c>
      <c r="T58" s="1" t="s">
        <v>49</v>
      </c>
      <c r="U58" s="21"/>
      <c r="V58" s="1"/>
      <c r="W58" s="1"/>
      <c r="X58" s="1"/>
      <c r="Y58" s="1"/>
      <c r="Z58" s="1"/>
      <c r="AA58" s="1" t="n">
        <v>382</v>
      </c>
      <c r="AB58" s="1" t="s">
        <v>50</v>
      </c>
      <c r="AC58" s="2" t="s">
        <v>51</v>
      </c>
      <c r="AD58" s="2" t="s">
        <v>253</v>
      </c>
      <c r="AE58" s="1" t="n">
        <v>1</v>
      </c>
      <c r="AF58" s="22" t="s">
        <v>283</v>
      </c>
      <c r="AG58" s="22" t="s">
        <v>284</v>
      </c>
      <c r="AH58" s="1"/>
      <c r="AI58" s="1"/>
      <c r="AJ58" s="1"/>
      <c r="AK58" s="1"/>
      <c r="AL58" s="2" t="s">
        <v>179</v>
      </c>
      <c r="AM58" s="19" t="s">
        <v>285</v>
      </c>
    </row>
    <row r="59" s="20" customFormat="true" ht="79.5" hidden="false" customHeight="true" outlineLevel="0" collapsed="false">
      <c r="A59" s="1" t="s">
        <v>286</v>
      </c>
      <c r="B59" s="14" t="n">
        <v>6615000260</v>
      </c>
      <c r="C59" s="14" t="n">
        <v>1026601125264</v>
      </c>
      <c r="D59" s="2" t="s">
        <v>44</v>
      </c>
      <c r="E59" s="2" t="s">
        <v>45</v>
      </c>
      <c r="F59" s="1" t="n">
        <v>1</v>
      </c>
      <c r="G59" s="2" t="s">
        <v>46</v>
      </c>
      <c r="H59" s="1" t="n">
        <f aca="false">IF(I59="Профлист",3,IF(I59="Отсутствует",1,IF(I59="Сетка",2,IF(I59="Бетон",4,5))))</f>
        <v>2</v>
      </c>
      <c r="I59" s="15" t="s">
        <v>47</v>
      </c>
      <c r="J59" s="1" t="n">
        <f aca="false">IF(K59="Грунт",3,IF(K59="Асфальт",1,IF(K59="Бетон",2,IF(K59="Брусчатка",4,5))))</f>
        <v>2</v>
      </c>
      <c r="K59" s="15" t="s">
        <v>48</v>
      </c>
      <c r="L59" s="21" t="n">
        <v>5</v>
      </c>
      <c r="M59" s="1" t="n">
        <v>0.75</v>
      </c>
      <c r="N59" s="2" t="n">
        <v>1</v>
      </c>
      <c r="O59" s="17" t="n">
        <f aca="false">(L59*M59)*N59</f>
        <v>3.75</v>
      </c>
      <c r="P59" s="1" t="s">
        <v>49</v>
      </c>
      <c r="Q59" s="1" t="n">
        <v>0</v>
      </c>
      <c r="R59" s="1" t="s">
        <v>49</v>
      </c>
      <c r="S59" s="1" t="n">
        <v>0.142</v>
      </c>
      <c r="T59" s="1" t="s">
        <v>49</v>
      </c>
      <c r="U59" s="21"/>
      <c r="V59" s="1"/>
      <c r="W59" s="1"/>
      <c r="X59" s="1"/>
      <c r="Y59" s="1"/>
      <c r="Z59" s="1"/>
      <c r="AA59" s="1" t="n">
        <v>382</v>
      </c>
      <c r="AB59" s="1" t="s">
        <v>50</v>
      </c>
      <c r="AC59" s="2" t="s">
        <v>51</v>
      </c>
      <c r="AD59" s="2" t="s">
        <v>253</v>
      </c>
      <c r="AE59" s="1" t="n">
        <v>56</v>
      </c>
      <c r="AF59" s="22" t="s">
        <v>287</v>
      </c>
      <c r="AG59" s="22" t="s">
        <v>288</v>
      </c>
      <c r="AH59" s="1"/>
      <c r="AI59" s="1"/>
      <c r="AJ59" s="1"/>
      <c r="AK59" s="1"/>
      <c r="AL59" s="2" t="s">
        <v>179</v>
      </c>
      <c r="AM59" s="19" t="s">
        <v>289</v>
      </c>
    </row>
    <row r="60" s="20" customFormat="true" ht="79.5" hidden="false" customHeight="true" outlineLevel="0" collapsed="false">
      <c r="A60" s="1" t="s">
        <v>290</v>
      </c>
      <c r="B60" s="14" t="n">
        <v>6615000260</v>
      </c>
      <c r="C60" s="14" t="n">
        <v>1026601125264</v>
      </c>
      <c r="D60" s="2" t="s">
        <v>44</v>
      </c>
      <c r="E60" s="2" t="s">
        <v>45</v>
      </c>
      <c r="F60" s="1" t="n">
        <v>1</v>
      </c>
      <c r="G60" s="2" t="s">
        <v>46</v>
      </c>
      <c r="H60" s="1" t="n">
        <f aca="false">IF(I60="Профлист",3,IF(I60="Отсутствует",1,IF(I60="Сетка",2,IF(I60="Бетон",4,5))))</f>
        <v>2</v>
      </c>
      <c r="I60" s="15" t="s">
        <v>47</v>
      </c>
      <c r="J60" s="1" t="n">
        <f aca="false">IF(K60="Грунт",3,IF(K60="Асфальт",1,IF(K60="Бетон",2,IF(K60="Брусчатка",4,5))))</f>
        <v>2</v>
      </c>
      <c r="K60" s="15" t="s">
        <v>48</v>
      </c>
      <c r="L60" s="21" t="n">
        <v>4</v>
      </c>
      <c r="M60" s="1" t="n">
        <v>0.75</v>
      </c>
      <c r="N60" s="2" t="n">
        <v>1</v>
      </c>
      <c r="O60" s="17" t="n">
        <f aca="false">(L60*M60)*N60</f>
        <v>3</v>
      </c>
      <c r="P60" s="1" t="s">
        <v>49</v>
      </c>
      <c r="Q60" s="1" t="n">
        <v>0</v>
      </c>
      <c r="R60" s="1" t="s">
        <v>49</v>
      </c>
      <c r="S60" s="1" t="n">
        <v>0.142</v>
      </c>
      <c r="T60" s="1" t="s">
        <v>49</v>
      </c>
      <c r="U60" s="21"/>
      <c r="V60" s="1"/>
      <c r="W60" s="1"/>
      <c r="X60" s="1"/>
      <c r="Y60" s="1"/>
      <c r="Z60" s="1"/>
      <c r="AA60" s="1" t="n">
        <v>382</v>
      </c>
      <c r="AB60" s="1" t="s">
        <v>50</v>
      </c>
      <c r="AC60" s="2" t="s">
        <v>51</v>
      </c>
      <c r="AD60" s="2" t="s">
        <v>291</v>
      </c>
      <c r="AE60" s="1" t="n">
        <v>1</v>
      </c>
      <c r="AF60" s="22" t="s">
        <v>292</v>
      </c>
      <c r="AG60" s="22" t="s">
        <v>293</v>
      </c>
      <c r="AH60" s="1"/>
      <c r="AI60" s="1"/>
      <c r="AJ60" s="1"/>
      <c r="AK60" s="1"/>
      <c r="AL60" s="2" t="s">
        <v>179</v>
      </c>
      <c r="AM60" s="19" t="s">
        <v>294</v>
      </c>
    </row>
    <row r="61" s="20" customFormat="true" ht="79.5" hidden="false" customHeight="true" outlineLevel="0" collapsed="false">
      <c r="A61" s="1" t="s">
        <v>295</v>
      </c>
      <c r="B61" s="14" t="n">
        <v>6615000260</v>
      </c>
      <c r="C61" s="14" t="n">
        <v>1026601125264</v>
      </c>
      <c r="D61" s="2" t="s">
        <v>44</v>
      </c>
      <c r="E61" s="2" t="s">
        <v>45</v>
      </c>
      <c r="F61" s="1" t="n">
        <v>1</v>
      </c>
      <c r="G61" s="2" t="s">
        <v>46</v>
      </c>
      <c r="H61" s="1" t="n">
        <f aca="false">IF(I61="Профлист",3,IF(I61="Отсутствует",1,IF(I61="Сетка",2,IF(I61="Бетон",4,5))))</f>
        <v>2</v>
      </c>
      <c r="I61" s="15" t="s">
        <v>47</v>
      </c>
      <c r="J61" s="1" t="n">
        <f aca="false">IF(K61="Грунт",3,IF(K61="Асфальт",1,IF(K61="Бетон",2,IF(K61="Брусчатка",4,5))))</f>
        <v>2</v>
      </c>
      <c r="K61" s="15" t="s">
        <v>48</v>
      </c>
      <c r="L61" s="21" t="n">
        <v>4</v>
      </c>
      <c r="M61" s="1" t="n">
        <v>0.75</v>
      </c>
      <c r="N61" s="2" t="n">
        <v>1</v>
      </c>
      <c r="O61" s="17" t="n">
        <f aca="false">(L61*M61)*N61</f>
        <v>3</v>
      </c>
      <c r="P61" s="1" t="s">
        <v>49</v>
      </c>
      <c r="Q61" s="1" t="n">
        <v>0</v>
      </c>
      <c r="R61" s="1" t="s">
        <v>49</v>
      </c>
      <c r="S61" s="1" t="n">
        <v>0.142</v>
      </c>
      <c r="T61" s="1" t="s">
        <v>49</v>
      </c>
      <c r="U61" s="21"/>
      <c r="V61" s="1"/>
      <c r="W61" s="1"/>
      <c r="X61" s="1"/>
      <c r="Y61" s="1"/>
      <c r="Z61" s="1"/>
      <c r="AA61" s="1" t="n">
        <v>382</v>
      </c>
      <c r="AB61" s="1" t="s">
        <v>50</v>
      </c>
      <c r="AC61" s="2" t="s">
        <v>51</v>
      </c>
      <c r="AD61" s="2" t="s">
        <v>291</v>
      </c>
      <c r="AE61" s="1" t="n">
        <v>52</v>
      </c>
      <c r="AF61" s="22" t="s">
        <v>296</v>
      </c>
      <c r="AG61" s="22" t="s">
        <v>297</v>
      </c>
      <c r="AH61" s="1"/>
      <c r="AI61" s="1"/>
      <c r="AJ61" s="1"/>
      <c r="AK61" s="1"/>
      <c r="AL61" s="2" t="s">
        <v>179</v>
      </c>
      <c r="AM61" s="19" t="s">
        <v>298</v>
      </c>
    </row>
    <row r="62" s="20" customFormat="true" ht="79.5" hidden="false" customHeight="true" outlineLevel="0" collapsed="false">
      <c r="A62" s="1" t="s">
        <v>299</v>
      </c>
      <c r="B62" s="14" t="n">
        <v>6615000260</v>
      </c>
      <c r="C62" s="14" t="n">
        <v>1026601125264</v>
      </c>
      <c r="D62" s="2" t="s">
        <v>44</v>
      </c>
      <c r="E62" s="2" t="s">
        <v>45</v>
      </c>
      <c r="F62" s="1" t="n">
        <v>1</v>
      </c>
      <c r="G62" s="2" t="s">
        <v>46</v>
      </c>
      <c r="H62" s="1" t="n">
        <f aca="false">IF(I62="Профлист",3,IF(I62="Отсутствует",1,IF(I62="Сетка",2,IF(I62="Бетон",4,5))))</f>
        <v>2</v>
      </c>
      <c r="I62" s="15" t="s">
        <v>47</v>
      </c>
      <c r="J62" s="1" t="n">
        <f aca="false">IF(K62="Грунт",3,IF(K62="Асфальт",1,IF(K62="Бетон",2,IF(K62="Брусчатка",4,5))))</f>
        <v>2</v>
      </c>
      <c r="K62" s="15" t="s">
        <v>48</v>
      </c>
      <c r="L62" s="21" t="n">
        <v>3</v>
      </c>
      <c r="M62" s="1" t="n">
        <v>0.75</v>
      </c>
      <c r="N62" s="2" t="n">
        <v>1</v>
      </c>
      <c r="O62" s="17" t="n">
        <f aca="false">(L62*M62)*N62</f>
        <v>2.25</v>
      </c>
      <c r="P62" s="1" t="s">
        <v>49</v>
      </c>
      <c r="Q62" s="1" t="n">
        <v>0</v>
      </c>
      <c r="R62" s="1" t="s">
        <v>49</v>
      </c>
      <c r="S62" s="1" t="n">
        <v>0.142</v>
      </c>
      <c r="T62" s="1" t="s">
        <v>49</v>
      </c>
      <c r="U62" s="21"/>
      <c r="V62" s="1"/>
      <c r="W62" s="1"/>
      <c r="X62" s="1"/>
      <c r="Y62" s="1"/>
      <c r="Z62" s="1"/>
      <c r="AA62" s="1" t="n">
        <v>382</v>
      </c>
      <c r="AB62" s="1" t="s">
        <v>50</v>
      </c>
      <c r="AC62" s="2" t="s">
        <v>51</v>
      </c>
      <c r="AD62" s="2" t="s">
        <v>263</v>
      </c>
      <c r="AE62" s="1" t="n">
        <v>1</v>
      </c>
      <c r="AF62" s="22" t="s">
        <v>300</v>
      </c>
      <c r="AG62" s="22" t="s">
        <v>301</v>
      </c>
      <c r="AH62" s="1"/>
      <c r="AI62" s="1"/>
      <c r="AJ62" s="1"/>
      <c r="AK62" s="1"/>
      <c r="AL62" s="2" t="s">
        <v>179</v>
      </c>
      <c r="AM62" s="19" t="s">
        <v>302</v>
      </c>
    </row>
    <row r="63" s="20" customFormat="true" ht="79.5" hidden="false" customHeight="true" outlineLevel="0" collapsed="false">
      <c r="A63" s="1" t="s">
        <v>303</v>
      </c>
      <c r="B63" s="14" t="n">
        <v>6615000260</v>
      </c>
      <c r="C63" s="14" t="n">
        <v>1026601125264</v>
      </c>
      <c r="D63" s="2" t="s">
        <v>44</v>
      </c>
      <c r="E63" s="2" t="s">
        <v>45</v>
      </c>
      <c r="F63" s="1" t="n">
        <v>1</v>
      </c>
      <c r="G63" s="2" t="s">
        <v>46</v>
      </c>
      <c r="H63" s="1" t="n">
        <f aca="false">IF(I63="Профлист",3,IF(I63="Отсутствует",1,IF(I63="Сетка",2,IF(I63="Бетон",4,5))))</f>
        <v>2</v>
      </c>
      <c r="I63" s="15" t="s">
        <v>47</v>
      </c>
      <c r="J63" s="1" t="n">
        <f aca="false">IF(K63="Грунт",3,IF(K63="Асфальт",1,IF(K63="Бетон",2,IF(K63="Брусчатка",4,5))))</f>
        <v>2</v>
      </c>
      <c r="K63" s="15" t="s">
        <v>48</v>
      </c>
      <c r="L63" s="21" t="n">
        <v>2</v>
      </c>
      <c r="M63" s="1" t="n">
        <v>0.75</v>
      </c>
      <c r="N63" s="2" t="n">
        <v>1</v>
      </c>
      <c r="O63" s="17" t="n">
        <f aca="false">(L63*M63)*N63</f>
        <v>1.5</v>
      </c>
      <c r="P63" s="1" t="s">
        <v>49</v>
      </c>
      <c r="Q63" s="1" t="n">
        <v>0</v>
      </c>
      <c r="R63" s="1" t="s">
        <v>49</v>
      </c>
      <c r="S63" s="1" t="n">
        <v>0.142</v>
      </c>
      <c r="T63" s="1" t="s">
        <v>49</v>
      </c>
      <c r="U63" s="21"/>
      <c r="V63" s="1"/>
      <c r="W63" s="1"/>
      <c r="X63" s="1"/>
      <c r="Y63" s="1"/>
      <c r="Z63" s="1"/>
      <c r="AA63" s="1" t="n">
        <v>382</v>
      </c>
      <c r="AB63" s="1" t="s">
        <v>50</v>
      </c>
      <c r="AC63" s="2" t="s">
        <v>51</v>
      </c>
      <c r="AD63" s="2" t="s">
        <v>263</v>
      </c>
      <c r="AE63" s="1" t="n">
        <v>33</v>
      </c>
      <c r="AF63" s="22" t="s">
        <v>304</v>
      </c>
      <c r="AG63" s="22" t="s">
        <v>305</v>
      </c>
      <c r="AH63" s="1"/>
      <c r="AI63" s="1"/>
      <c r="AJ63" s="1"/>
      <c r="AK63" s="1"/>
      <c r="AL63" s="2" t="s">
        <v>179</v>
      </c>
      <c r="AM63" s="19" t="s">
        <v>306</v>
      </c>
    </row>
    <row r="64" s="20" customFormat="true" ht="79.5" hidden="false" customHeight="true" outlineLevel="0" collapsed="false">
      <c r="A64" s="1" t="s">
        <v>307</v>
      </c>
      <c r="B64" s="14" t="n">
        <v>6615000260</v>
      </c>
      <c r="C64" s="14" t="n">
        <v>1026601125264</v>
      </c>
      <c r="D64" s="2" t="s">
        <v>44</v>
      </c>
      <c r="E64" s="2" t="s">
        <v>45</v>
      </c>
      <c r="F64" s="1" t="n">
        <v>1</v>
      </c>
      <c r="G64" s="2" t="s">
        <v>46</v>
      </c>
      <c r="H64" s="1" t="n">
        <f aca="false">IF(I64="Профлист",3,IF(I64="Отсутствует",1,IF(I64="Сетка",2,IF(I64="Бетон",4,5))))</f>
        <v>3</v>
      </c>
      <c r="I64" s="15" t="s">
        <v>58</v>
      </c>
      <c r="J64" s="1" t="n">
        <f aca="false">IF(K64="Грунт",3,IF(K64="Асфальт",1,IF(K64="Бетон",2,IF(K64="Брусчатка",4,5))))</f>
        <v>2</v>
      </c>
      <c r="K64" s="15" t="s">
        <v>48</v>
      </c>
      <c r="L64" s="21" t="n">
        <v>2</v>
      </c>
      <c r="M64" s="1" t="n">
        <v>0.75</v>
      </c>
      <c r="N64" s="2" t="n">
        <v>1</v>
      </c>
      <c r="O64" s="17" t="n">
        <f aca="false">(L64*M64)*N64</f>
        <v>1.5</v>
      </c>
      <c r="P64" s="1" t="s">
        <v>49</v>
      </c>
      <c r="Q64" s="1" t="n">
        <v>0</v>
      </c>
      <c r="R64" s="1" t="s">
        <v>49</v>
      </c>
      <c r="S64" s="1" t="n">
        <v>0.142</v>
      </c>
      <c r="T64" s="1" t="s">
        <v>49</v>
      </c>
      <c r="U64" s="21"/>
      <c r="V64" s="1"/>
      <c r="W64" s="1"/>
      <c r="X64" s="1"/>
      <c r="Y64" s="1"/>
      <c r="Z64" s="1"/>
      <c r="AA64" s="1" t="n">
        <v>382</v>
      </c>
      <c r="AB64" s="1" t="s">
        <v>50</v>
      </c>
      <c r="AC64" s="2" t="s">
        <v>51</v>
      </c>
      <c r="AD64" s="2" t="s">
        <v>263</v>
      </c>
      <c r="AE64" s="1" t="n">
        <v>54</v>
      </c>
      <c r="AF64" s="22" t="s">
        <v>308</v>
      </c>
      <c r="AG64" s="22" t="s">
        <v>309</v>
      </c>
      <c r="AH64" s="1"/>
      <c r="AI64" s="1"/>
      <c r="AJ64" s="1"/>
      <c r="AK64" s="1"/>
      <c r="AL64" s="2" t="s">
        <v>179</v>
      </c>
      <c r="AM64" s="19" t="s">
        <v>310</v>
      </c>
    </row>
    <row r="65" s="20" customFormat="true" ht="79.5" hidden="false" customHeight="true" outlineLevel="0" collapsed="false">
      <c r="A65" s="1" t="s">
        <v>311</v>
      </c>
      <c r="B65" s="14" t="n">
        <v>6615000260</v>
      </c>
      <c r="C65" s="14" t="n">
        <v>1026601125264</v>
      </c>
      <c r="D65" s="2" t="s">
        <v>44</v>
      </c>
      <c r="E65" s="2" t="s">
        <v>45</v>
      </c>
      <c r="F65" s="1" t="n">
        <v>1</v>
      </c>
      <c r="G65" s="2" t="s">
        <v>46</v>
      </c>
      <c r="H65" s="1" t="n">
        <f aca="false">IF(I65="Профлист",3,IF(I65="Отсутствует",1,IF(I65="Сетка",2,IF(I65="Бетон",4,5))))</f>
        <v>3</v>
      </c>
      <c r="I65" s="15" t="s">
        <v>58</v>
      </c>
      <c r="J65" s="1" t="n">
        <f aca="false">IF(K65="Грунт",3,IF(K65="Асфальт",1,IF(K65="Бетон",2,IF(K65="Брусчатка",4,5))))</f>
        <v>2</v>
      </c>
      <c r="K65" s="15" t="s">
        <v>48</v>
      </c>
      <c r="L65" s="21" t="n">
        <v>4</v>
      </c>
      <c r="M65" s="1" t="n">
        <v>0.75</v>
      </c>
      <c r="N65" s="2" t="n">
        <v>1</v>
      </c>
      <c r="O65" s="17" t="n">
        <f aca="false">(L65*M65)*N65</f>
        <v>3</v>
      </c>
      <c r="P65" s="1" t="s">
        <v>49</v>
      </c>
      <c r="Q65" s="1" t="n">
        <v>0</v>
      </c>
      <c r="R65" s="1" t="s">
        <v>49</v>
      </c>
      <c r="S65" s="1" t="n">
        <v>0.142</v>
      </c>
      <c r="T65" s="1" t="s">
        <v>49</v>
      </c>
      <c r="U65" s="21"/>
      <c r="V65" s="1"/>
      <c r="W65" s="1"/>
      <c r="X65" s="1"/>
      <c r="Y65" s="1"/>
      <c r="Z65" s="1"/>
      <c r="AA65" s="1" t="n">
        <v>382</v>
      </c>
      <c r="AB65" s="1" t="s">
        <v>50</v>
      </c>
      <c r="AC65" s="2" t="s">
        <v>51</v>
      </c>
      <c r="AD65" s="2" t="s">
        <v>312</v>
      </c>
      <c r="AE65" s="1" t="n">
        <v>8</v>
      </c>
      <c r="AF65" s="22" t="s">
        <v>313</v>
      </c>
      <c r="AG65" s="22" t="s">
        <v>314</v>
      </c>
      <c r="AH65" s="1"/>
      <c r="AI65" s="1"/>
      <c r="AJ65" s="1"/>
      <c r="AK65" s="1"/>
      <c r="AL65" s="2" t="s">
        <v>179</v>
      </c>
      <c r="AM65" s="19" t="s">
        <v>315</v>
      </c>
    </row>
    <row r="66" s="20" customFormat="true" ht="99.75" hidden="false" customHeight="true" outlineLevel="0" collapsed="false">
      <c r="A66" s="1" t="s">
        <v>316</v>
      </c>
      <c r="B66" s="14" t="n">
        <v>6615000260</v>
      </c>
      <c r="C66" s="14" t="n">
        <v>1026601125264</v>
      </c>
      <c r="D66" s="2" t="s">
        <v>44</v>
      </c>
      <c r="E66" s="2" t="s">
        <v>45</v>
      </c>
      <c r="F66" s="1" t="n">
        <v>1</v>
      </c>
      <c r="G66" s="2" t="s">
        <v>46</v>
      </c>
      <c r="H66" s="1" t="n">
        <f aca="false">IF(I66="Профлист",3,IF(I66="Отсутствует",1,IF(I66="Сетка",2,IF(I66="Бетон",4,5))))</f>
        <v>3</v>
      </c>
      <c r="I66" s="15" t="s">
        <v>58</v>
      </c>
      <c r="J66" s="1" t="n">
        <f aca="false">IF(K66="Грунт",3,IF(K66="Асфальт",1,IF(K66="Бетон",2,IF(K66="Брусчатка",4,5))))</f>
        <v>2</v>
      </c>
      <c r="K66" s="15" t="s">
        <v>48</v>
      </c>
      <c r="L66" s="21" t="n">
        <v>3</v>
      </c>
      <c r="M66" s="1" t="n">
        <v>0.75</v>
      </c>
      <c r="N66" s="2" t="n">
        <v>1</v>
      </c>
      <c r="O66" s="17" t="n">
        <f aca="false">(L66*M66)*N66</f>
        <v>2.25</v>
      </c>
      <c r="P66" s="1" t="s">
        <v>49</v>
      </c>
      <c r="Q66" s="1" t="n">
        <v>0</v>
      </c>
      <c r="R66" s="1" t="s">
        <v>49</v>
      </c>
      <c r="S66" s="1" t="n">
        <v>0.142</v>
      </c>
      <c r="T66" s="1" t="s">
        <v>49</v>
      </c>
      <c r="U66" s="21"/>
      <c r="V66" s="1"/>
      <c r="W66" s="1"/>
      <c r="X66" s="1"/>
      <c r="Y66" s="1"/>
      <c r="Z66" s="1"/>
      <c r="AA66" s="1" t="n">
        <v>382</v>
      </c>
      <c r="AB66" s="1" t="s">
        <v>50</v>
      </c>
      <c r="AC66" s="2" t="s">
        <v>51</v>
      </c>
      <c r="AD66" s="2" t="s">
        <v>312</v>
      </c>
      <c r="AE66" s="1" t="n">
        <v>77</v>
      </c>
      <c r="AF66" s="22" t="s">
        <v>317</v>
      </c>
      <c r="AG66" s="22" t="s">
        <v>318</v>
      </c>
      <c r="AH66" s="1"/>
      <c r="AI66" s="1"/>
      <c r="AJ66" s="1"/>
      <c r="AK66" s="1"/>
      <c r="AL66" s="2" t="s">
        <v>179</v>
      </c>
      <c r="AM66" s="19" t="s">
        <v>319</v>
      </c>
    </row>
    <row r="67" s="20" customFormat="true" ht="79.5" hidden="false" customHeight="true" outlineLevel="0" collapsed="false">
      <c r="A67" s="1" t="s">
        <v>320</v>
      </c>
      <c r="B67" s="14" t="n">
        <v>6615000260</v>
      </c>
      <c r="C67" s="14" t="n">
        <v>1026601125264</v>
      </c>
      <c r="D67" s="2" t="s">
        <v>44</v>
      </c>
      <c r="E67" s="2" t="s">
        <v>45</v>
      </c>
      <c r="F67" s="1" t="n">
        <v>1</v>
      </c>
      <c r="G67" s="2" t="s">
        <v>46</v>
      </c>
      <c r="H67" s="1" t="n">
        <f aca="false">IF(I67="Профлист",3,IF(I67="Отсутствует",1,IF(I67="Сетка",2,IF(I67="Бетон",4,5))))</f>
        <v>3</v>
      </c>
      <c r="I67" s="15" t="s">
        <v>58</v>
      </c>
      <c r="J67" s="1" t="n">
        <f aca="false">IF(K67="Грунт",3,IF(K67="Асфальт",1,IF(K67="Бетон",2,IF(K67="Брусчатка",4,5))))</f>
        <v>2</v>
      </c>
      <c r="K67" s="15" t="s">
        <v>48</v>
      </c>
      <c r="L67" s="21" t="n">
        <v>7</v>
      </c>
      <c r="M67" s="1" t="n">
        <v>0.75</v>
      </c>
      <c r="N67" s="2" t="n">
        <v>1</v>
      </c>
      <c r="O67" s="17" t="n">
        <f aca="false">(L67*M67)*N67</f>
        <v>5.25</v>
      </c>
      <c r="P67" s="1" t="s">
        <v>49</v>
      </c>
      <c r="Q67" s="1" t="n">
        <v>0</v>
      </c>
      <c r="R67" s="1" t="s">
        <v>49</v>
      </c>
      <c r="S67" s="1" t="n">
        <v>0.142</v>
      </c>
      <c r="T67" s="1" t="s">
        <v>49</v>
      </c>
      <c r="U67" s="1"/>
      <c r="V67" s="1"/>
      <c r="W67" s="1"/>
      <c r="X67" s="1"/>
      <c r="Y67" s="1"/>
      <c r="Z67" s="1"/>
      <c r="AA67" s="1" t="n">
        <v>382</v>
      </c>
      <c r="AB67" s="1" t="s">
        <v>50</v>
      </c>
      <c r="AC67" s="2" t="s">
        <v>321</v>
      </c>
      <c r="AD67" s="2" t="s">
        <v>322</v>
      </c>
      <c r="AE67" s="1" t="s">
        <v>323</v>
      </c>
      <c r="AF67" s="22" t="s">
        <v>324</v>
      </c>
      <c r="AG67" s="22" t="s">
        <v>325</v>
      </c>
      <c r="AH67" s="2" t="s">
        <v>326</v>
      </c>
      <c r="AI67" s="1" t="n">
        <v>6674121179</v>
      </c>
      <c r="AJ67" s="1" t="s">
        <v>327</v>
      </c>
      <c r="AK67" s="1"/>
      <c r="AL67" s="2" t="s">
        <v>55</v>
      </c>
      <c r="AM67" s="19" t="s">
        <v>328</v>
      </c>
    </row>
    <row r="68" s="20" customFormat="true" ht="79.5" hidden="false" customHeight="true" outlineLevel="0" collapsed="false">
      <c r="A68" s="1" t="s">
        <v>329</v>
      </c>
      <c r="B68" s="14" t="n">
        <v>6615000260</v>
      </c>
      <c r="C68" s="14" t="n">
        <v>1026601125264</v>
      </c>
      <c r="D68" s="2" t="s">
        <v>44</v>
      </c>
      <c r="E68" s="2" t="s">
        <v>45</v>
      </c>
      <c r="F68" s="1" t="n">
        <v>1</v>
      </c>
      <c r="G68" s="2" t="s">
        <v>46</v>
      </c>
      <c r="H68" s="1" t="n">
        <f aca="false">IF(I68="Профлист",3,IF(I68="Отсутствует",1,IF(I68="Сетка",2,IF(I68="Бетон",4,5))))</f>
        <v>3</v>
      </c>
      <c r="I68" s="15" t="s">
        <v>58</v>
      </c>
      <c r="J68" s="1" t="n">
        <f aca="false">IF(K68="Грунт",3,IF(K68="Асфальт",1,IF(K68="Бетон",2,IF(K68="Брусчатка",4,5))))</f>
        <v>2</v>
      </c>
      <c r="K68" s="15" t="s">
        <v>48</v>
      </c>
      <c r="L68" s="21" t="n">
        <v>5</v>
      </c>
      <c r="M68" s="1" t="n">
        <v>0.75</v>
      </c>
      <c r="N68" s="2" t="n">
        <v>1</v>
      </c>
      <c r="O68" s="17" t="n">
        <f aca="false">(L68*M68)*N68</f>
        <v>3.75</v>
      </c>
      <c r="P68" s="1" t="s">
        <v>49</v>
      </c>
      <c r="Q68" s="1" t="n">
        <v>0</v>
      </c>
      <c r="R68" s="1" t="s">
        <v>49</v>
      </c>
      <c r="S68" s="1" t="n">
        <v>0.142</v>
      </c>
      <c r="T68" s="1" t="s">
        <v>49</v>
      </c>
      <c r="U68" s="1"/>
      <c r="V68" s="1"/>
      <c r="W68" s="1"/>
      <c r="X68" s="1"/>
      <c r="Y68" s="1"/>
      <c r="Z68" s="1"/>
      <c r="AA68" s="1" t="n">
        <v>382</v>
      </c>
      <c r="AB68" s="1" t="s">
        <v>50</v>
      </c>
      <c r="AC68" s="2" t="s">
        <v>321</v>
      </c>
      <c r="AD68" s="2" t="s">
        <v>322</v>
      </c>
      <c r="AE68" s="1" t="n">
        <v>2</v>
      </c>
      <c r="AF68" s="22" t="s">
        <v>330</v>
      </c>
      <c r="AG68" s="22" t="s">
        <v>331</v>
      </c>
      <c r="AH68" s="1"/>
      <c r="AI68" s="1"/>
      <c r="AJ68" s="1"/>
      <c r="AK68" s="1"/>
      <c r="AL68" s="2" t="s">
        <v>55</v>
      </c>
      <c r="AM68" s="19" t="s">
        <v>332</v>
      </c>
    </row>
    <row r="69" s="20" customFormat="true" ht="79.5" hidden="false" customHeight="true" outlineLevel="0" collapsed="false">
      <c r="A69" s="1" t="s">
        <v>333</v>
      </c>
      <c r="B69" s="14" t="n">
        <v>6615000260</v>
      </c>
      <c r="C69" s="14" t="n">
        <v>1026601125264</v>
      </c>
      <c r="D69" s="2" t="s">
        <v>44</v>
      </c>
      <c r="E69" s="2" t="s">
        <v>45</v>
      </c>
      <c r="F69" s="1" t="n">
        <v>1</v>
      </c>
      <c r="G69" s="2" t="s">
        <v>46</v>
      </c>
      <c r="H69" s="1" t="n">
        <f aca="false">IF(I69="Профлист",3,IF(I69="Отсутствует",1,IF(I69="Сетка",2,IF(I69="Бетон",4,5))))</f>
        <v>3</v>
      </c>
      <c r="I69" s="15" t="s">
        <v>58</v>
      </c>
      <c r="J69" s="1" t="n">
        <f aca="false">IF(K69="Грунт",3,IF(K69="Асфальт",1,IF(K69="Бетон",2,IF(K69="Брусчатка",4,5))))</f>
        <v>2</v>
      </c>
      <c r="K69" s="15" t="s">
        <v>48</v>
      </c>
      <c r="L69" s="21" t="n">
        <v>2</v>
      </c>
      <c r="M69" s="1" t="n">
        <v>0.75</v>
      </c>
      <c r="N69" s="2" t="n">
        <v>1</v>
      </c>
      <c r="O69" s="17" t="n">
        <f aca="false">(L69*M69)*N69</f>
        <v>1.5</v>
      </c>
      <c r="P69" s="1" t="s">
        <v>49</v>
      </c>
      <c r="Q69" s="1" t="n">
        <v>0</v>
      </c>
      <c r="R69" s="1" t="s">
        <v>49</v>
      </c>
      <c r="S69" s="1" t="n">
        <v>0.142</v>
      </c>
      <c r="T69" s="1" t="s">
        <v>49</v>
      </c>
      <c r="U69" s="1"/>
      <c r="V69" s="1"/>
      <c r="W69" s="1"/>
      <c r="X69" s="1"/>
      <c r="Y69" s="1"/>
      <c r="Z69" s="1"/>
      <c r="AA69" s="1" t="n">
        <v>382</v>
      </c>
      <c r="AB69" s="1" t="s">
        <v>50</v>
      </c>
      <c r="AC69" s="2" t="s">
        <v>321</v>
      </c>
      <c r="AD69" s="2" t="s">
        <v>334</v>
      </c>
      <c r="AE69" s="1" t="n">
        <v>27</v>
      </c>
      <c r="AF69" s="22" t="s">
        <v>335</v>
      </c>
      <c r="AG69" s="22" t="s">
        <v>336</v>
      </c>
      <c r="AH69" s="1"/>
      <c r="AI69" s="1"/>
      <c r="AJ69" s="1"/>
      <c r="AK69" s="1"/>
      <c r="AL69" s="2" t="s">
        <v>179</v>
      </c>
      <c r="AM69" s="19" t="s">
        <v>337</v>
      </c>
    </row>
    <row r="70" s="20" customFormat="true" ht="79.5" hidden="false" customHeight="true" outlineLevel="0" collapsed="false">
      <c r="A70" s="1" t="s">
        <v>338</v>
      </c>
      <c r="B70" s="14" t="n">
        <v>6615000260</v>
      </c>
      <c r="C70" s="14" t="n">
        <v>1026601125264</v>
      </c>
      <c r="D70" s="2" t="s">
        <v>44</v>
      </c>
      <c r="E70" s="2" t="s">
        <v>45</v>
      </c>
      <c r="F70" s="1" t="n">
        <v>1</v>
      </c>
      <c r="G70" s="2" t="s">
        <v>46</v>
      </c>
      <c r="H70" s="1" t="n">
        <f aca="false">IF(I70="Профлист",3,IF(I70="Отсутствует",1,IF(I70="Сетка",2,IF(I70="Бетон",4,5))))</f>
        <v>3</v>
      </c>
      <c r="I70" s="15" t="s">
        <v>58</v>
      </c>
      <c r="J70" s="1" t="n">
        <f aca="false">IF(K70="Грунт",3,IF(K70="Асфальт",1,IF(K70="Бетон",2,IF(K70="Брусчатка",4,5))))</f>
        <v>2</v>
      </c>
      <c r="K70" s="15" t="s">
        <v>48</v>
      </c>
      <c r="L70" s="21" t="n">
        <v>4</v>
      </c>
      <c r="M70" s="1" t="n">
        <v>0.75</v>
      </c>
      <c r="N70" s="2" t="n">
        <v>1</v>
      </c>
      <c r="O70" s="17" t="n">
        <f aca="false">(L70*M70)*N70</f>
        <v>3</v>
      </c>
      <c r="P70" s="1" t="s">
        <v>49</v>
      </c>
      <c r="Q70" s="1" t="n">
        <v>0</v>
      </c>
      <c r="R70" s="1" t="s">
        <v>49</v>
      </c>
      <c r="S70" s="1" t="n">
        <v>0.142</v>
      </c>
      <c r="T70" s="1" t="s">
        <v>49</v>
      </c>
      <c r="U70" s="1"/>
      <c r="V70" s="1"/>
      <c r="W70" s="1"/>
      <c r="X70" s="1"/>
      <c r="Y70" s="1"/>
      <c r="Z70" s="1"/>
      <c r="AA70" s="1" t="n">
        <v>382</v>
      </c>
      <c r="AB70" s="1" t="s">
        <v>50</v>
      </c>
      <c r="AC70" s="2" t="s">
        <v>321</v>
      </c>
      <c r="AD70" s="2" t="s">
        <v>339</v>
      </c>
      <c r="AE70" s="1" t="n">
        <v>1</v>
      </c>
      <c r="AF70" s="22" t="s">
        <v>340</v>
      </c>
      <c r="AG70" s="22" t="s">
        <v>341</v>
      </c>
      <c r="AH70" s="1"/>
      <c r="AI70" s="1"/>
      <c r="AJ70" s="1"/>
      <c r="AK70" s="1"/>
      <c r="AL70" s="2" t="s">
        <v>179</v>
      </c>
      <c r="AM70" s="19" t="s">
        <v>342</v>
      </c>
    </row>
    <row r="71" s="20" customFormat="true" ht="79.5" hidden="false" customHeight="true" outlineLevel="0" collapsed="false">
      <c r="A71" s="1" t="s">
        <v>343</v>
      </c>
      <c r="B71" s="14" t="n">
        <v>6615000260</v>
      </c>
      <c r="C71" s="14" t="n">
        <v>1026601125264</v>
      </c>
      <c r="D71" s="2" t="s">
        <v>44</v>
      </c>
      <c r="E71" s="2" t="s">
        <v>45</v>
      </c>
      <c r="F71" s="1" t="n">
        <v>1</v>
      </c>
      <c r="G71" s="2" t="s">
        <v>46</v>
      </c>
      <c r="H71" s="1" t="n">
        <f aca="false">IF(I71="Профлист",3,IF(I71="Отсутствует",1,IF(I71="Сетка",2,IF(I71="Бетон",4,5))))</f>
        <v>3</v>
      </c>
      <c r="I71" s="15" t="s">
        <v>58</v>
      </c>
      <c r="J71" s="1" t="n">
        <f aca="false">IF(K71="Грунт",3,IF(K71="Асфальт",1,IF(K71="Бетон",2,IF(K71="Брусчатка",4,5))))</f>
        <v>2</v>
      </c>
      <c r="K71" s="15" t="s">
        <v>48</v>
      </c>
      <c r="L71" s="21" t="n">
        <v>6</v>
      </c>
      <c r="M71" s="1" t="n">
        <v>0.75</v>
      </c>
      <c r="N71" s="2" t="n">
        <v>1</v>
      </c>
      <c r="O71" s="17" t="n">
        <f aca="false">(L71*M71)*N71</f>
        <v>4.5</v>
      </c>
      <c r="P71" s="1" t="s">
        <v>49</v>
      </c>
      <c r="Q71" s="1" t="n">
        <v>0</v>
      </c>
      <c r="R71" s="1" t="s">
        <v>49</v>
      </c>
      <c r="S71" s="1" t="n">
        <v>0.142</v>
      </c>
      <c r="T71" s="1" t="s">
        <v>49</v>
      </c>
      <c r="U71" s="1"/>
      <c r="V71" s="1"/>
      <c r="W71" s="1"/>
      <c r="X71" s="1"/>
      <c r="Y71" s="1"/>
      <c r="Z71" s="1"/>
      <c r="AA71" s="1" t="n">
        <v>382</v>
      </c>
      <c r="AB71" s="1" t="s">
        <v>50</v>
      </c>
      <c r="AC71" s="2" t="s">
        <v>321</v>
      </c>
      <c r="AD71" s="2" t="s">
        <v>334</v>
      </c>
      <c r="AE71" s="1" t="n">
        <v>93</v>
      </c>
      <c r="AF71" s="22" t="s">
        <v>344</v>
      </c>
      <c r="AG71" s="22" t="s">
        <v>345</v>
      </c>
      <c r="AH71" s="1"/>
      <c r="AI71" s="1"/>
      <c r="AJ71" s="1"/>
      <c r="AK71" s="1"/>
      <c r="AL71" s="2" t="s">
        <v>179</v>
      </c>
      <c r="AM71" s="19" t="s">
        <v>346</v>
      </c>
    </row>
    <row r="72" s="20" customFormat="true" ht="79.5" hidden="false" customHeight="true" outlineLevel="0" collapsed="false">
      <c r="A72" s="1" t="s">
        <v>347</v>
      </c>
      <c r="B72" s="14" t="n">
        <v>6615000260</v>
      </c>
      <c r="C72" s="14" t="n">
        <v>1026601125264</v>
      </c>
      <c r="D72" s="2" t="s">
        <v>44</v>
      </c>
      <c r="E72" s="2" t="s">
        <v>45</v>
      </c>
      <c r="F72" s="1" t="n">
        <v>1</v>
      </c>
      <c r="G72" s="2" t="s">
        <v>46</v>
      </c>
      <c r="H72" s="1" t="n">
        <f aca="false">IF(I72="Профлист",3,IF(I72="Отсутствует",1,IF(I72="Сетка",2,IF(I72="Бетон",4,5))))</f>
        <v>1</v>
      </c>
      <c r="I72" s="15" t="s">
        <v>78</v>
      </c>
      <c r="J72" s="1" t="n">
        <f aca="false">IF(K72="Грунт",3,IF(K72="Асфальт",1,IF(K72="Бетон",2,IF(K72="Брусчатка",4,5))))</f>
        <v>3</v>
      </c>
      <c r="K72" s="15" t="s">
        <v>182</v>
      </c>
      <c r="L72" s="21" t="n">
        <v>2</v>
      </c>
      <c r="M72" s="1" t="n">
        <v>0.75</v>
      </c>
      <c r="N72" s="2" t="n">
        <v>1</v>
      </c>
      <c r="O72" s="17" t="n">
        <f aca="false">(L72*M72)*N72</f>
        <v>1.5</v>
      </c>
      <c r="P72" s="1" t="s">
        <v>49</v>
      </c>
      <c r="Q72" s="1" t="n">
        <v>0</v>
      </c>
      <c r="R72" s="1" t="s">
        <v>49</v>
      </c>
      <c r="S72" s="1" t="n">
        <v>0.142</v>
      </c>
      <c r="T72" s="1" t="s">
        <v>49</v>
      </c>
      <c r="U72" s="1"/>
      <c r="V72" s="1"/>
      <c r="W72" s="1"/>
      <c r="X72" s="1"/>
      <c r="Y72" s="1"/>
      <c r="Z72" s="1"/>
      <c r="AA72" s="1" t="n">
        <v>382</v>
      </c>
      <c r="AB72" s="1" t="s">
        <v>50</v>
      </c>
      <c r="AC72" s="2" t="s">
        <v>321</v>
      </c>
      <c r="AD72" s="2" t="s">
        <v>156</v>
      </c>
      <c r="AE72" s="1" t="n">
        <v>15</v>
      </c>
      <c r="AF72" s="22" t="s">
        <v>348</v>
      </c>
      <c r="AG72" s="22" t="s">
        <v>349</v>
      </c>
      <c r="AH72" s="1"/>
      <c r="AI72" s="1"/>
      <c r="AJ72" s="1"/>
      <c r="AK72" s="1"/>
      <c r="AL72" s="2" t="s">
        <v>179</v>
      </c>
      <c r="AM72" s="19" t="s">
        <v>350</v>
      </c>
    </row>
    <row r="73" s="20" customFormat="true" ht="79.5" hidden="false" customHeight="true" outlineLevel="0" collapsed="false">
      <c r="A73" s="1" t="s">
        <v>351</v>
      </c>
      <c r="B73" s="14" t="n">
        <v>6615000260</v>
      </c>
      <c r="C73" s="14" t="n">
        <v>1026601125264</v>
      </c>
      <c r="D73" s="2" t="s">
        <v>44</v>
      </c>
      <c r="E73" s="2" t="s">
        <v>45</v>
      </c>
      <c r="F73" s="1" t="n">
        <v>1</v>
      </c>
      <c r="G73" s="2" t="s">
        <v>46</v>
      </c>
      <c r="H73" s="1" t="n">
        <f aca="false">IF(I73="Профлист",3,IF(I73="Отсутствует",1,IF(I73="Сетка",2,IF(I73="Бетон",4,5))))</f>
        <v>2</v>
      </c>
      <c r="I73" s="15" t="s">
        <v>47</v>
      </c>
      <c r="J73" s="1" t="n">
        <f aca="false">IF(K73="Грунт",3,IF(K73="Асфальт",1,IF(K73="Бетон",2,IF(K73="Брусчатка",4,5))))</f>
        <v>2</v>
      </c>
      <c r="K73" s="15" t="s">
        <v>48</v>
      </c>
      <c r="L73" s="21" t="n">
        <v>1</v>
      </c>
      <c r="M73" s="1" t="n">
        <v>0.75</v>
      </c>
      <c r="N73" s="2" t="n">
        <v>1</v>
      </c>
      <c r="O73" s="17" t="n">
        <f aca="false">(L73*M73)*N73</f>
        <v>0.75</v>
      </c>
      <c r="P73" s="1" t="s">
        <v>49</v>
      </c>
      <c r="Q73" s="1" t="n">
        <v>0</v>
      </c>
      <c r="R73" s="1" t="s">
        <v>49</v>
      </c>
      <c r="S73" s="1" t="n">
        <v>0.142</v>
      </c>
      <c r="T73" s="1" t="s">
        <v>49</v>
      </c>
      <c r="U73" s="1"/>
      <c r="V73" s="1"/>
      <c r="W73" s="1"/>
      <c r="X73" s="1"/>
      <c r="Y73" s="1"/>
      <c r="Z73" s="1"/>
      <c r="AA73" s="1" t="n">
        <v>382</v>
      </c>
      <c r="AB73" s="1" t="s">
        <v>50</v>
      </c>
      <c r="AC73" s="2" t="s">
        <v>321</v>
      </c>
      <c r="AD73" s="2" t="s">
        <v>156</v>
      </c>
      <c r="AE73" s="1" t="n">
        <v>35</v>
      </c>
      <c r="AF73" s="22" t="s">
        <v>352</v>
      </c>
      <c r="AG73" s="22" t="s">
        <v>353</v>
      </c>
      <c r="AH73" s="1"/>
      <c r="AI73" s="1"/>
      <c r="AJ73" s="1"/>
      <c r="AK73" s="1"/>
      <c r="AL73" s="2" t="s">
        <v>179</v>
      </c>
      <c r="AM73" s="19" t="s">
        <v>354</v>
      </c>
    </row>
    <row r="74" s="20" customFormat="true" ht="79.5" hidden="false" customHeight="true" outlineLevel="0" collapsed="false">
      <c r="A74" s="1" t="s">
        <v>355</v>
      </c>
      <c r="B74" s="14" t="n">
        <v>6615000260</v>
      </c>
      <c r="C74" s="14" t="n">
        <v>1026601125264</v>
      </c>
      <c r="D74" s="2" t="s">
        <v>44</v>
      </c>
      <c r="E74" s="2" t="s">
        <v>45</v>
      </c>
      <c r="F74" s="1" t="n">
        <v>1</v>
      </c>
      <c r="G74" s="2" t="s">
        <v>46</v>
      </c>
      <c r="H74" s="1" t="n">
        <f aca="false">IF(I74="Профлист",3,IF(I74="Отсутствует",1,IF(I74="Сетка",2,IF(I74="Бетон",4,5))))</f>
        <v>1</v>
      </c>
      <c r="I74" s="15" t="s">
        <v>78</v>
      </c>
      <c r="J74" s="1" t="n">
        <f aca="false">IF(K74="Грунт",3,IF(K74="Асфальт",1,IF(K74="Бетон",2,IF(K74="Брусчатка",4,5))))</f>
        <v>3</v>
      </c>
      <c r="K74" s="15" t="s">
        <v>182</v>
      </c>
      <c r="L74" s="21" t="n">
        <v>1</v>
      </c>
      <c r="M74" s="1" t="n">
        <v>0.75</v>
      </c>
      <c r="N74" s="2" t="n">
        <v>1</v>
      </c>
      <c r="O74" s="17" t="n">
        <f aca="false">(L74*M74)*N74</f>
        <v>0.75</v>
      </c>
      <c r="P74" s="1" t="s">
        <v>49</v>
      </c>
      <c r="Q74" s="1" t="n">
        <v>0</v>
      </c>
      <c r="R74" s="1" t="s">
        <v>49</v>
      </c>
      <c r="S74" s="1" t="n">
        <v>0.142</v>
      </c>
      <c r="T74" s="1" t="s">
        <v>49</v>
      </c>
      <c r="U74" s="1"/>
      <c r="V74" s="1"/>
      <c r="W74" s="1"/>
      <c r="X74" s="1"/>
      <c r="Y74" s="1"/>
      <c r="Z74" s="1"/>
      <c r="AA74" s="1" t="n">
        <v>382</v>
      </c>
      <c r="AB74" s="1" t="s">
        <v>50</v>
      </c>
      <c r="AC74" s="2" t="s">
        <v>321</v>
      </c>
      <c r="AD74" s="2" t="s">
        <v>356</v>
      </c>
      <c r="AE74" s="1" t="n">
        <v>37</v>
      </c>
      <c r="AF74" s="22" t="s">
        <v>357</v>
      </c>
      <c r="AG74" s="22" t="s">
        <v>358</v>
      </c>
      <c r="AH74" s="1"/>
      <c r="AI74" s="1"/>
      <c r="AJ74" s="1"/>
      <c r="AK74" s="1"/>
      <c r="AL74" s="2" t="s">
        <v>179</v>
      </c>
      <c r="AM74" s="19" t="s">
        <v>359</v>
      </c>
    </row>
    <row r="75" s="20" customFormat="true" ht="79.5" hidden="false" customHeight="true" outlineLevel="0" collapsed="false">
      <c r="A75" s="1" t="s">
        <v>360</v>
      </c>
      <c r="B75" s="14" t="n">
        <v>6615000260</v>
      </c>
      <c r="C75" s="14" t="n">
        <v>1026601125264</v>
      </c>
      <c r="D75" s="2" t="s">
        <v>44</v>
      </c>
      <c r="E75" s="2" t="s">
        <v>45</v>
      </c>
      <c r="F75" s="1" t="n">
        <v>1</v>
      </c>
      <c r="G75" s="2" t="s">
        <v>46</v>
      </c>
      <c r="H75" s="1" t="n">
        <f aca="false">IF(I75="Профлист",3,IF(I75="Отсутствует",1,IF(I75="Сетка",2,IF(I75="Бетон",4,5))))</f>
        <v>3</v>
      </c>
      <c r="I75" s="15" t="s">
        <v>58</v>
      </c>
      <c r="J75" s="1" t="n">
        <f aca="false">IF(K75="Грунт",3,IF(K75="Асфальт",1,IF(K75="Бетон",2,IF(K75="Брусчатка",4,5))))</f>
        <v>2</v>
      </c>
      <c r="K75" s="15" t="s">
        <v>48</v>
      </c>
      <c r="L75" s="21" t="n">
        <v>2</v>
      </c>
      <c r="M75" s="1" t="n">
        <v>0.75</v>
      </c>
      <c r="N75" s="2" t="n">
        <v>1</v>
      </c>
      <c r="O75" s="17" t="n">
        <f aca="false">(L75*M75)*N75</f>
        <v>1.5</v>
      </c>
      <c r="P75" s="1" t="s">
        <v>49</v>
      </c>
      <c r="Q75" s="1" t="n">
        <v>0</v>
      </c>
      <c r="R75" s="1" t="s">
        <v>49</v>
      </c>
      <c r="S75" s="1" t="n">
        <v>0.142</v>
      </c>
      <c r="T75" s="1" t="s">
        <v>49</v>
      </c>
      <c r="U75" s="1"/>
      <c r="V75" s="1"/>
      <c r="W75" s="1"/>
      <c r="X75" s="1"/>
      <c r="Y75" s="1"/>
      <c r="Z75" s="1"/>
      <c r="AA75" s="1" t="n">
        <v>382</v>
      </c>
      <c r="AB75" s="1" t="s">
        <v>50</v>
      </c>
      <c r="AC75" s="2" t="s">
        <v>321</v>
      </c>
      <c r="AD75" s="2" t="s">
        <v>240</v>
      </c>
      <c r="AE75" s="1" t="n">
        <v>10</v>
      </c>
      <c r="AF75" s="22" t="s">
        <v>361</v>
      </c>
      <c r="AG75" s="22" t="s">
        <v>362</v>
      </c>
      <c r="AH75" s="1"/>
      <c r="AI75" s="1"/>
      <c r="AJ75" s="1"/>
      <c r="AK75" s="1"/>
      <c r="AL75" s="2" t="s">
        <v>179</v>
      </c>
      <c r="AM75" s="19" t="s">
        <v>363</v>
      </c>
    </row>
    <row r="76" s="20" customFormat="true" ht="79.5" hidden="false" customHeight="true" outlineLevel="0" collapsed="false">
      <c r="A76" s="1" t="s">
        <v>364</v>
      </c>
      <c r="B76" s="14" t="n">
        <v>6615000260</v>
      </c>
      <c r="C76" s="14" t="n">
        <v>1026601125264</v>
      </c>
      <c r="D76" s="2" t="s">
        <v>44</v>
      </c>
      <c r="E76" s="2" t="s">
        <v>45</v>
      </c>
      <c r="F76" s="1" t="n">
        <v>1</v>
      </c>
      <c r="G76" s="2" t="s">
        <v>46</v>
      </c>
      <c r="H76" s="1" t="n">
        <f aca="false">IF(I76="Профлист",3,IF(I76="Отсутствует",1,IF(I76="Сетка",2,IF(I76="Бетон",4,5))))</f>
        <v>1</v>
      </c>
      <c r="I76" s="15" t="s">
        <v>78</v>
      </c>
      <c r="J76" s="1" t="n">
        <f aca="false">IF(K76="Грунт",3,IF(K76="Асфальт",1,IF(K76="Бетон",2,IF(K76="Брусчатка",4,5))))</f>
        <v>3</v>
      </c>
      <c r="K76" s="15" t="s">
        <v>182</v>
      </c>
      <c r="L76" s="21" t="n">
        <v>1</v>
      </c>
      <c r="M76" s="1" t="n">
        <v>0.75</v>
      </c>
      <c r="N76" s="2" t="n">
        <v>1</v>
      </c>
      <c r="O76" s="17" t="n">
        <f aca="false">(L76*M76)*N76</f>
        <v>0.75</v>
      </c>
      <c r="P76" s="1" t="s">
        <v>49</v>
      </c>
      <c r="Q76" s="1" t="n">
        <v>0</v>
      </c>
      <c r="R76" s="1" t="s">
        <v>49</v>
      </c>
      <c r="S76" s="1" t="n">
        <v>0.142</v>
      </c>
      <c r="T76" s="1" t="s">
        <v>49</v>
      </c>
      <c r="U76" s="1"/>
      <c r="V76" s="1"/>
      <c r="W76" s="1"/>
      <c r="X76" s="1"/>
      <c r="Y76" s="1"/>
      <c r="Z76" s="1"/>
      <c r="AA76" s="1" t="n">
        <v>382</v>
      </c>
      <c r="AB76" s="1" t="s">
        <v>50</v>
      </c>
      <c r="AC76" s="2" t="s">
        <v>321</v>
      </c>
      <c r="AD76" s="2" t="s">
        <v>240</v>
      </c>
      <c r="AE76" s="1" t="n">
        <v>37</v>
      </c>
      <c r="AF76" s="22" t="s">
        <v>365</v>
      </c>
      <c r="AG76" s="22" t="s">
        <v>366</v>
      </c>
      <c r="AH76" s="1"/>
      <c r="AI76" s="1"/>
      <c r="AJ76" s="1"/>
      <c r="AK76" s="1"/>
      <c r="AL76" s="2" t="s">
        <v>179</v>
      </c>
      <c r="AM76" s="19" t="s">
        <v>367</v>
      </c>
    </row>
    <row r="77" s="20" customFormat="true" ht="79.5" hidden="false" customHeight="true" outlineLevel="0" collapsed="false">
      <c r="A77" s="1" t="s">
        <v>368</v>
      </c>
      <c r="B77" s="14" t="n">
        <v>6615000260</v>
      </c>
      <c r="C77" s="14" t="n">
        <v>1026601125264</v>
      </c>
      <c r="D77" s="2" t="s">
        <v>44</v>
      </c>
      <c r="E77" s="2" t="s">
        <v>45</v>
      </c>
      <c r="F77" s="1" t="n">
        <v>1</v>
      </c>
      <c r="G77" s="2" t="s">
        <v>46</v>
      </c>
      <c r="H77" s="1" t="n">
        <f aca="false">IF(I77="Профлист",3,IF(I77="Отсутствует",1,IF(I77="Сетка",2,IF(I77="Бетон",4,5))))</f>
        <v>1</v>
      </c>
      <c r="I77" s="15" t="s">
        <v>78</v>
      </c>
      <c r="J77" s="1" t="n">
        <f aca="false">IF(K77="Грунт",3,IF(K77="Асфальт",1,IF(K77="Бетон",2,IF(K77="Брусчатка",4,5))))</f>
        <v>3</v>
      </c>
      <c r="K77" s="15" t="s">
        <v>182</v>
      </c>
      <c r="L77" s="21" t="n">
        <v>1</v>
      </c>
      <c r="M77" s="1" t="n">
        <v>0.75</v>
      </c>
      <c r="N77" s="2" t="n">
        <v>1</v>
      </c>
      <c r="O77" s="17" t="n">
        <f aca="false">(L77*M77)*N77</f>
        <v>0.75</v>
      </c>
      <c r="P77" s="1" t="s">
        <v>49</v>
      </c>
      <c r="Q77" s="1" t="n">
        <v>0</v>
      </c>
      <c r="R77" s="1" t="s">
        <v>49</v>
      </c>
      <c r="S77" s="1" t="n">
        <v>0.142</v>
      </c>
      <c r="T77" s="1" t="s">
        <v>49</v>
      </c>
      <c r="U77" s="1"/>
      <c r="V77" s="1"/>
      <c r="W77" s="1"/>
      <c r="X77" s="1"/>
      <c r="Y77" s="1"/>
      <c r="Z77" s="1"/>
      <c r="AA77" s="1" t="n">
        <v>382</v>
      </c>
      <c r="AB77" s="1" t="s">
        <v>50</v>
      </c>
      <c r="AC77" s="2" t="s">
        <v>321</v>
      </c>
      <c r="AD77" s="2" t="s">
        <v>240</v>
      </c>
      <c r="AE77" s="1" t="n">
        <v>54</v>
      </c>
      <c r="AF77" s="22" t="s">
        <v>369</v>
      </c>
      <c r="AG77" s="22" t="s">
        <v>370</v>
      </c>
      <c r="AH77" s="1"/>
      <c r="AI77" s="1"/>
      <c r="AJ77" s="1"/>
      <c r="AK77" s="1"/>
      <c r="AL77" s="2" t="s">
        <v>179</v>
      </c>
      <c r="AM77" s="19" t="s">
        <v>371</v>
      </c>
    </row>
    <row r="78" s="20" customFormat="true" ht="79.5" hidden="false" customHeight="true" outlineLevel="0" collapsed="false">
      <c r="A78" s="1" t="s">
        <v>372</v>
      </c>
      <c r="B78" s="14" t="n">
        <v>6615000260</v>
      </c>
      <c r="C78" s="14" t="n">
        <v>1026601125264</v>
      </c>
      <c r="D78" s="2" t="s">
        <v>44</v>
      </c>
      <c r="E78" s="2" t="s">
        <v>45</v>
      </c>
      <c r="F78" s="1" t="n">
        <v>1</v>
      </c>
      <c r="G78" s="2" t="s">
        <v>46</v>
      </c>
      <c r="H78" s="1" t="n">
        <f aca="false">IF(I78="Профлист",3,IF(I78="Отсутствует",1,IF(I78="Сетка",2,IF(I78="Бетон",4,5))))</f>
        <v>3</v>
      </c>
      <c r="I78" s="15" t="s">
        <v>58</v>
      </c>
      <c r="J78" s="1" t="n">
        <f aca="false">IF(K78="Грунт",3,IF(K78="Асфальт",1,IF(K78="Бетон",2,IF(K78="Брусчатка",4,5))))</f>
        <v>2</v>
      </c>
      <c r="K78" s="15" t="s">
        <v>48</v>
      </c>
      <c r="L78" s="21" t="n">
        <v>2</v>
      </c>
      <c r="M78" s="1" t="n">
        <v>0.75</v>
      </c>
      <c r="N78" s="2" t="n">
        <v>1</v>
      </c>
      <c r="O78" s="17" t="n">
        <f aca="false">(L78*M78)*N78</f>
        <v>1.5</v>
      </c>
      <c r="P78" s="1" t="s">
        <v>49</v>
      </c>
      <c r="Q78" s="1" t="n">
        <v>0</v>
      </c>
      <c r="R78" s="1" t="s">
        <v>49</v>
      </c>
      <c r="S78" s="1" t="n">
        <v>0.142</v>
      </c>
      <c r="T78" s="1" t="s">
        <v>49</v>
      </c>
      <c r="U78" s="1"/>
      <c r="V78" s="1"/>
      <c r="W78" s="1"/>
      <c r="X78" s="1"/>
      <c r="Y78" s="1"/>
      <c r="Z78" s="1"/>
      <c r="AA78" s="1" t="n">
        <v>382</v>
      </c>
      <c r="AB78" s="1" t="s">
        <v>50</v>
      </c>
      <c r="AC78" s="2" t="s">
        <v>321</v>
      </c>
      <c r="AD78" s="2" t="s">
        <v>161</v>
      </c>
      <c r="AE78" s="1" t="n">
        <v>24</v>
      </c>
      <c r="AF78" s="22" t="s">
        <v>373</v>
      </c>
      <c r="AG78" s="22" t="s">
        <v>374</v>
      </c>
      <c r="AH78" s="1"/>
      <c r="AI78" s="1"/>
      <c r="AJ78" s="1"/>
      <c r="AK78" s="1"/>
      <c r="AL78" s="2" t="s">
        <v>179</v>
      </c>
      <c r="AM78" s="19" t="s">
        <v>375</v>
      </c>
    </row>
    <row r="79" s="20" customFormat="true" ht="79.5" hidden="false" customHeight="true" outlineLevel="0" collapsed="false">
      <c r="A79" s="1" t="s">
        <v>376</v>
      </c>
      <c r="B79" s="14" t="n">
        <v>6615000260</v>
      </c>
      <c r="C79" s="14" t="n">
        <v>1026601125264</v>
      </c>
      <c r="D79" s="2" t="s">
        <v>44</v>
      </c>
      <c r="E79" s="2" t="s">
        <v>45</v>
      </c>
      <c r="F79" s="1" t="n">
        <v>1</v>
      </c>
      <c r="G79" s="2" t="s">
        <v>46</v>
      </c>
      <c r="H79" s="1" t="n">
        <f aca="false">IF(I79="Профлист",3,IF(I79="Отсутствует",1,IF(I79="Сетка",2,IF(I79="Бетон",4,5))))</f>
        <v>3</v>
      </c>
      <c r="I79" s="15" t="s">
        <v>58</v>
      </c>
      <c r="J79" s="1" t="n">
        <f aca="false">IF(K79="Грунт",3,IF(K79="Асфальт",1,IF(K79="Бетон",2,IF(K79="Брусчатка",4,5))))</f>
        <v>2</v>
      </c>
      <c r="K79" s="15" t="s">
        <v>48</v>
      </c>
      <c r="L79" s="21" t="n">
        <v>2</v>
      </c>
      <c r="M79" s="1" t="n">
        <v>0.75</v>
      </c>
      <c r="N79" s="2" t="n">
        <v>1</v>
      </c>
      <c r="O79" s="17" t="n">
        <f aca="false">(L79*M79)*N79</f>
        <v>1.5</v>
      </c>
      <c r="P79" s="1" t="s">
        <v>49</v>
      </c>
      <c r="Q79" s="1" t="n">
        <v>0</v>
      </c>
      <c r="R79" s="1" t="s">
        <v>49</v>
      </c>
      <c r="S79" s="1" t="n">
        <v>0.142</v>
      </c>
      <c r="T79" s="1" t="s">
        <v>49</v>
      </c>
      <c r="U79" s="1"/>
      <c r="V79" s="1"/>
      <c r="W79" s="1"/>
      <c r="X79" s="1"/>
      <c r="Y79" s="1"/>
      <c r="Z79" s="1"/>
      <c r="AA79" s="1" t="n">
        <v>382</v>
      </c>
      <c r="AB79" s="1" t="s">
        <v>50</v>
      </c>
      <c r="AC79" s="2" t="s">
        <v>321</v>
      </c>
      <c r="AD79" s="2" t="s">
        <v>161</v>
      </c>
      <c r="AE79" s="1" t="n">
        <v>45</v>
      </c>
      <c r="AF79" s="22" t="s">
        <v>377</v>
      </c>
      <c r="AG79" s="22" t="s">
        <v>378</v>
      </c>
      <c r="AH79" s="1"/>
      <c r="AI79" s="1"/>
      <c r="AJ79" s="1"/>
      <c r="AK79" s="1"/>
      <c r="AL79" s="2" t="s">
        <v>179</v>
      </c>
      <c r="AM79" s="19" t="s">
        <v>379</v>
      </c>
    </row>
    <row r="80" s="20" customFormat="true" ht="79.5" hidden="false" customHeight="true" outlineLevel="0" collapsed="false">
      <c r="A80" s="1" t="s">
        <v>380</v>
      </c>
      <c r="B80" s="14" t="n">
        <v>6615000260</v>
      </c>
      <c r="C80" s="14" t="n">
        <v>1026601125264</v>
      </c>
      <c r="D80" s="2" t="s">
        <v>44</v>
      </c>
      <c r="E80" s="2" t="s">
        <v>45</v>
      </c>
      <c r="F80" s="1" t="n">
        <v>1</v>
      </c>
      <c r="G80" s="2" t="s">
        <v>46</v>
      </c>
      <c r="H80" s="1" t="n">
        <f aca="false">IF(I80="Профлист",3,IF(I80="Отсутствует",1,IF(I80="Сетка",2,IF(I80="Бетон",4,5))))</f>
        <v>3</v>
      </c>
      <c r="I80" s="15" t="s">
        <v>58</v>
      </c>
      <c r="J80" s="1" t="n">
        <f aca="false">IF(K80="Грунт",3,IF(K80="Асфальт",1,IF(K80="Бетон",2,IF(K80="Брусчатка",4,5))))</f>
        <v>2</v>
      </c>
      <c r="K80" s="15" t="s">
        <v>48</v>
      </c>
      <c r="L80" s="21" t="n">
        <v>2</v>
      </c>
      <c r="M80" s="1" t="n">
        <v>0.75</v>
      </c>
      <c r="N80" s="2" t="n">
        <v>1</v>
      </c>
      <c r="O80" s="17" t="n">
        <f aca="false">(L80*M80)*N80</f>
        <v>1.5</v>
      </c>
      <c r="P80" s="1" t="s">
        <v>49</v>
      </c>
      <c r="Q80" s="1" t="n">
        <v>0</v>
      </c>
      <c r="R80" s="1" t="s">
        <v>49</v>
      </c>
      <c r="S80" s="1" t="n">
        <v>0.142</v>
      </c>
      <c r="T80" s="1" t="s">
        <v>49</v>
      </c>
      <c r="U80" s="1"/>
      <c r="V80" s="1"/>
      <c r="W80" s="1"/>
      <c r="X80" s="1"/>
      <c r="Y80" s="1"/>
      <c r="Z80" s="1"/>
      <c r="AA80" s="1" t="n">
        <v>382</v>
      </c>
      <c r="AB80" s="1" t="s">
        <v>50</v>
      </c>
      <c r="AC80" s="2" t="s">
        <v>321</v>
      </c>
      <c r="AD80" s="2" t="s">
        <v>161</v>
      </c>
      <c r="AE80" s="1" t="n">
        <v>62</v>
      </c>
      <c r="AF80" s="22" t="s">
        <v>381</v>
      </c>
      <c r="AG80" s="22" t="s">
        <v>382</v>
      </c>
      <c r="AH80" s="1"/>
      <c r="AI80" s="1"/>
      <c r="AJ80" s="1"/>
      <c r="AK80" s="1"/>
      <c r="AL80" s="2" t="s">
        <v>179</v>
      </c>
      <c r="AM80" s="19" t="s">
        <v>383</v>
      </c>
    </row>
    <row r="81" s="20" customFormat="true" ht="79.5" hidden="false" customHeight="true" outlineLevel="0" collapsed="false">
      <c r="A81" s="1" t="s">
        <v>384</v>
      </c>
      <c r="B81" s="14" t="n">
        <v>6615000260</v>
      </c>
      <c r="C81" s="14" t="n">
        <v>1026601125264</v>
      </c>
      <c r="D81" s="2" t="s">
        <v>44</v>
      </c>
      <c r="E81" s="2" t="s">
        <v>45</v>
      </c>
      <c r="F81" s="1" t="n">
        <v>1</v>
      </c>
      <c r="G81" s="2" t="s">
        <v>46</v>
      </c>
      <c r="H81" s="1" t="n">
        <f aca="false">IF(I81="Профлист",3,IF(I81="Отсутствует",1,IF(I81="Сетка",2,IF(I81="Бетон",4,5))))</f>
        <v>1</v>
      </c>
      <c r="I81" s="15" t="s">
        <v>78</v>
      </c>
      <c r="J81" s="1" t="n">
        <f aca="false">IF(K81="Грунт",3,IF(K81="Асфальт",1,IF(K81="Бетон",2,IF(K81="Брусчатка",4,5))))</f>
        <v>3</v>
      </c>
      <c r="K81" s="15" t="s">
        <v>182</v>
      </c>
      <c r="L81" s="21" t="n">
        <v>2</v>
      </c>
      <c r="M81" s="1" t="n">
        <v>0.75</v>
      </c>
      <c r="N81" s="2" t="n">
        <v>1</v>
      </c>
      <c r="O81" s="17" t="n">
        <f aca="false">(L81*M81)*N81</f>
        <v>1.5</v>
      </c>
      <c r="P81" s="1" t="s">
        <v>49</v>
      </c>
      <c r="Q81" s="1" t="n">
        <v>0</v>
      </c>
      <c r="R81" s="1" t="s">
        <v>49</v>
      </c>
      <c r="S81" s="1" t="n">
        <v>0.142</v>
      </c>
      <c r="T81" s="1" t="s">
        <v>49</v>
      </c>
      <c r="U81" s="1"/>
      <c r="V81" s="1"/>
      <c r="W81" s="1"/>
      <c r="X81" s="1"/>
      <c r="Y81" s="1"/>
      <c r="Z81" s="1"/>
      <c r="AA81" s="1" t="n">
        <v>382</v>
      </c>
      <c r="AB81" s="1" t="s">
        <v>50</v>
      </c>
      <c r="AC81" s="2" t="s">
        <v>321</v>
      </c>
      <c r="AD81" s="2" t="s">
        <v>161</v>
      </c>
      <c r="AE81" s="1" t="n">
        <v>1</v>
      </c>
      <c r="AF81" s="22" t="s">
        <v>385</v>
      </c>
      <c r="AG81" s="22" t="s">
        <v>386</v>
      </c>
      <c r="AH81" s="1"/>
      <c r="AI81" s="1"/>
      <c r="AJ81" s="1"/>
      <c r="AK81" s="1"/>
      <c r="AL81" s="2" t="s">
        <v>179</v>
      </c>
      <c r="AM81" s="19" t="s">
        <v>387</v>
      </c>
    </row>
    <row r="82" s="20" customFormat="true" ht="79.5" hidden="false" customHeight="true" outlineLevel="0" collapsed="false">
      <c r="A82" s="1" t="s">
        <v>388</v>
      </c>
      <c r="B82" s="14" t="n">
        <v>6615000260</v>
      </c>
      <c r="C82" s="14" t="n">
        <v>1026601125264</v>
      </c>
      <c r="D82" s="2" t="s">
        <v>44</v>
      </c>
      <c r="E82" s="2" t="s">
        <v>45</v>
      </c>
      <c r="F82" s="1" t="n">
        <v>1</v>
      </c>
      <c r="G82" s="2" t="s">
        <v>46</v>
      </c>
      <c r="H82" s="1" t="n">
        <f aca="false">IF(I82="Профлист",3,IF(I82="Отсутствует",1,IF(I82="Сетка",2,IF(I82="Бетон",4,5))))</f>
        <v>3</v>
      </c>
      <c r="I82" s="15" t="s">
        <v>58</v>
      </c>
      <c r="J82" s="1" t="n">
        <f aca="false">IF(K82="Грунт",3,IF(K82="Асфальт",1,IF(K82="Бетон",2,IF(K82="Брусчатка",4,5))))</f>
        <v>2</v>
      </c>
      <c r="K82" s="15" t="s">
        <v>48</v>
      </c>
      <c r="L82" s="21" t="n">
        <v>2</v>
      </c>
      <c r="M82" s="1" t="n">
        <v>0.75</v>
      </c>
      <c r="N82" s="2" t="n">
        <v>1</v>
      </c>
      <c r="O82" s="17" t="n">
        <f aca="false">(L82*M82)*N82</f>
        <v>1.5</v>
      </c>
      <c r="P82" s="1" t="s">
        <v>49</v>
      </c>
      <c r="Q82" s="1" t="n">
        <v>0</v>
      </c>
      <c r="R82" s="1" t="s">
        <v>49</v>
      </c>
      <c r="S82" s="1" t="n">
        <v>0.142</v>
      </c>
      <c r="T82" s="1" t="s">
        <v>49</v>
      </c>
      <c r="U82" s="1"/>
      <c r="V82" s="1"/>
      <c r="W82" s="1"/>
      <c r="X82" s="1"/>
      <c r="Y82" s="1"/>
      <c r="Z82" s="1"/>
      <c r="AA82" s="1" t="n">
        <v>382</v>
      </c>
      <c r="AB82" s="1" t="s">
        <v>50</v>
      </c>
      <c r="AC82" s="2" t="s">
        <v>321</v>
      </c>
      <c r="AD82" s="2" t="s">
        <v>389</v>
      </c>
      <c r="AE82" s="1" t="n">
        <v>9</v>
      </c>
      <c r="AF82" s="22" t="s">
        <v>390</v>
      </c>
      <c r="AG82" s="22" t="s">
        <v>391</v>
      </c>
      <c r="AH82" s="1"/>
      <c r="AI82" s="1"/>
      <c r="AJ82" s="1"/>
      <c r="AK82" s="1"/>
      <c r="AL82" s="2" t="s">
        <v>179</v>
      </c>
      <c r="AM82" s="19" t="s">
        <v>392</v>
      </c>
    </row>
    <row r="83" s="20" customFormat="true" ht="79.5" hidden="false" customHeight="true" outlineLevel="0" collapsed="false">
      <c r="A83" s="1" t="s">
        <v>393</v>
      </c>
      <c r="B83" s="14" t="n">
        <v>6615000260</v>
      </c>
      <c r="C83" s="14" t="n">
        <v>1026601125264</v>
      </c>
      <c r="D83" s="2" t="s">
        <v>44</v>
      </c>
      <c r="E83" s="2" t="s">
        <v>45</v>
      </c>
      <c r="F83" s="1" t="n">
        <v>1</v>
      </c>
      <c r="G83" s="2" t="s">
        <v>46</v>
      </c>
      <c r="H83" s="1" t="n">
        <f aca="false">IF(I83="Профлист",3,IF(I83="Отсутствует",1,IF(I83="Сетка",2,IF(I83="Бетон",4,5))))</f>
        <v>3</v>
      </c>
      <c r="I83" s="15" t="s">
        <v>58</v>
      </c>
      <c r="J83" s="1" t="n">
        <f aca="false">IF(K83="Грунт",3,IF(K83="Асфальт",1,IF(K83="Бетон",2,IF(K83="Брусчатка",4,5))))</f>
        <v>2</v>
      </c>
      <c r="K83" s="15" t="s">
        <v>48</v>
      </c>
      <c r="L83" s="21" t="n">
        <v>2</v>
      </c>
      <c r="M83" s="1" t="n">
        <v>0.75</v>
      </c>
      <c r="N83" s="2" t="n">
        <v>1</v>
      </c>
      <c r="O83" s="17" t="n">
        <f aca="false">(L83*M83)*N83</f>
        <v>1.5</v>
      </c>
      <c r="P83" s="1" t="s">
        <v>49</v>
      </c>
      <c r="Q83" s="1" t="n">
        <v>0</v>
      </c>
      <c r="R83" s="1" t="s">
        <v>49</v>
      </c>
      <c r="S83" s="1" t="n">
        <v>0.142</v>
      </c>
      <c r="T83" s="1" t="s">
        <v>49</v>
      </c>
      <c r="U83" s="1"/>
      <c r="V83" s="1"/>
      <c r="W83" s="1"/>
      <c r="X83" s="1"/>
      <c r="Y83" s="1"/>
      <c r="Z83" s="1"/>
      <c r="AA83" s="1" t="n">
        <v>382</v>
      </c>
      <c r="AB83" s="1" t="s">
        <v>50</v>
      </c>
      <c r="AC83" s="2" t="s">
        <v>321</v>
      </c>
      <c r="AD83" s="2" t="s">
        <v>389</v>
      </c>
      <c r="AE83" s="1" t="n">
        <v>24</v>
      </c>
      <c r="AF83" s="22" t="s">
        <v>394</v>
      </c>
      <c r="AG83" s="22" t="s">
        <v>395</v>
      </c>
      <c r="AH83" s="1"/>
      <c r="AI83" s="1"/>
      <c r="AJ83" s="1"/>
      <c r="AK83" s="1"/>
      <c r="AL83" s="2" t="s">
        <v>179</v>
      </c>
      <c r="AM83" s="19" t="s">
        <v>396</v>
      </c>
    </row>
    <row r="84" s="20" customFormat="true" ht="79.5" hidden="false" customHeight="true" outlineLevel="0" collapsed="false">
      <c r="A84" s="1" t="s">
        <v>397</v>
      </c>
      <c r="B84" s="14" t="n">
        <v>6615000260</v>
      </c>
      <c r="C84" s="14" t="n">
        <v>1026601125264</v>
      </c>
      <c r="D84" s="2" t="s">
        <v>44</v>
      </c>
      <c r="E84" s="2" t="s">
        <v>45</v>
      </c>
      <c r="F84" s="1" t="n">
        <v>1</v>
      </c>
      <c r="G84" s="2" t="s">
        <v>46</v>
      </c>
      <c r="H84" s="1" t="n">
        <f aca="false">IF(I84="Профлист",3,IF(I84="Отсутствует",1,IF(I84="Сетка",2,IF(I84="Бетон",4,5))))</f>
        <v>3</v>
      </c>
      <c r="I84" s="15" t="s">
        <v>58</v>
      </c>
      <c r="J84" s="1" t="n">
        <f aca="false">IF(K84="Грунт",3,IF(K84="Асфальт",1,IF(K84="Бетон",2,IF(K84="Брусчатка",4,5))))</f>
        <v>2</v>
      </c>
      <c r="K84" s="15" t="s">
        <v>48</v>
      </c>
      <c r="L84" s="21" t="n">
        <v>1</v>
      </c>
      <c r="M84" s="1" t="n">
        <v>0.75</v>
      </c>
      <c r="N84" s="2" t="n">
        <v>1</v>
      </c>
      <c r="O84" s="17" t="n">
        <f aca="false">(L84*M84)*N84</f>
        <v>0.75</v>
      </c>
      <c r="P84" s="1" t="s">
        <v>49</v>
      </c>
      <c r="Q84" s="1" t="n">
        <v>0</v>
      </c>
      <c r="R84" s="1" t="s">
        <v>49</v>
      </c>
      <c r="S84" s="1" t="n">
        <v>0.142</v>
      </c>
      <c r="T84" s="1" t="s">
        <v>49</v>
      </c>
      <c r="U84" s="1"/>
      <c r="V84" s="1"/>
      <c r="W84" s="1"/>
      <c r="X84" s="1"/>
      <c r="Y84" s="1"/>
      <c r="Z84" s="1"/>
      <c r="AA84" s="1" t="n">
        <v>382</v>
      </c>
      <c r="AB84" s="1" t="s">
        <v>50</v>
      </c>
      <c r="AC84" s="2" t="s">
        <v>321</v>
      </c>
      <c r="AD84" s="2" t="s">
        <v>389</v>
      </c>
      <c r="AE84" s="1" t="n">
        <v>61</v>
      </c>
      <c r="AF84" s="22" t="s">
        <v>398</v>
      </c>
      <c r="AG84" s="22" t="s">
        <v>399</v>
      </c>
      <c r="AH84" s="1"/>
      <c r="AI84" s="1"/>
      <c r="AJ84" s="1"/>
      <c r="AK84" s="1"/>
      <c r="AL84" s="2" t="s">
        <v>179</v>
      </c>
      <c r="AM84" s="19" t="s">
        <v>400</v>
      </c>
    </row>
    <row r="85" s="20" customFormat="true" ht="79.5" hidden="false" customHeight="true" outlineLevel="0" collapsed="false">
      <c r="A85" s="1" t="s">
        <v>401</v>
      </c>
      <c r="B85" s="14" t="n">
        <v>6615000260</v>
      </c>
      <c r="C85" s="14" t="n">
        <v>1026601125264</v>
      </c>
      <c r="D85" s="2" t="s">
        <v>44</v>
      </c>
      <c r="E85" s="2" t="s">
        <v>45</v>
      </c>
      <c r="F85" s="1" t="n">
        <v>1</v>
      </c>
      <c r="G85" s="2" t="s">
        <v>46</v>
      </c>
      <c r="H85" s="1" t="n">
        <f aca="false">IF(I85="Профлист",3,IF(I85="Отсутствует",1,IF(I85="Сетка",2,IF(I85="Бетон",4,5))))</f>
        <v>3</v>
      </c>
      <c r="I85" s="15" t="s">
        <v>58</v>
      </c>
      <c r="J85" s="1" t="n">
        <f aca="false">IF(K85="Грунт",3,IF(K85="Асфальт",1,IF(K85="Бетон",2,IF(K85="Брусчатка",4,5))))</f>
        <v>2</v>
      </c>
      <c r="K85" s="15" t="s">
        <v>48</v>
      </c>
      <c r="L85" s="21" t="n">
        <v>2</v>
      </c>
      <c r="M85" s="1" t="n">
        <v>0.75</v>
      </c>
      <c r="N85" s="2" t="n">
        <v>1</v>
      </c>
      <c r="O85" s="17" t="n">
        <f aca="false">(L85*M85)*N85</f>
        <v>1.5</v>
      </c>
      <c r="P85" s="1" t="s">
        <v>49</v>
      </c>
      <c r="Q85" s="1" t="n">
        <v>0</v>
      </c>
      <c r="R85" s="1" t="s">
        <v>49</v>
      </c>
      <c r="S85" s="1" t="n">
        <v>0.142</v>
      </c>
      <c r="T85" s="1" t="s">
        <v>49</v>
      </c>
      <c r="U85" s="1"/>
      <c r="V85" s="1"/>
      <c r="W85" s="1"/>
      <c r="X85" s="1"/>
      <c r="Y85" s="1"/>
      <c r="Z85" s="1"/>
      <c r="AA85" s="1" t="n">
        <v>382</v>
      </c>
      <c r="AB85" s="1" t="s">
        <v>50</v>
      </c>
      <c r="AC85" s="2" t="s">
        <v>321</v>
      </c>
      <c r="AD85" s="2" t="s">
        <v>356</v>
      </c>
      <c r="AE85" s="1" t="n">
        <v>1</v>
      </c>
      <c r="AF85" s="22" t="s">
        <v>402</v>
      </c>
      <c r="AG85" s="22" t="s">
        <v>403</v>
      </c>
      <c r="AH85" s="1"/>
      <c r="AI85" s="1"/>
      <c r="AJ85" s="1"/>
      <c r="AK85" s="1"/>
      <c r="AL85" s="2" t="s">
        <v>179</v>
      </c>
      <c r="AM85" s="19" t="s">
        <v>404</v>
      </c>
    </row>
    <row r="86" s="20" customFormat="true" ht="79.5" hidden="false" customHeight="true" outlineLevel="0" collapsed="false">
      <c r="A86" s="1" t="s">
        <v>405</v>
      </c>
      <c r="B86" s="14" t="n">
        <v>6615000260</v>
      </c>
      <c r="C86" s="14" t="n">
        <v>1026601125264</v>
      </c>
      <c r="D86" s="2" t="s">
        <v>44</v>
      </c>
      <c r="E86" s="2" t="s">
        <v>45</v>
      </c>
      <c r="F86" s="1" t="n">
        <v>1</v>
      </c>
      <c r="G86" s="2" t="s">
        <v>46</v>
      </c>
      <c r="H86" s="1" t="n">
        <f aca="false">IF(I86="Профлист",3,IF(I86="Отсутствует",1,IF(I86="Сетка",2,IF(I86="Бетон",4,5))))</f>
        <v>1</v>
      </c>
      <c r="I86" s="15" t="s">
        <v>78</v>
      </c>
      <c r="J86" s="1" t="n">
        <f aca="false">IF(K86="Грунт",3,IF(K86="Асфальт",1,IF(K86="Бетон",2,IF(K86="Брусчатка",4,5))))</f>
        <v>3</v>
      </c>
      <c r="K86" s="15" t="s">
        <v>182</v>
      </c>
      <c r="L86" s="21" t="n">
        <v>1</v>
      </c>
      <c r="M86" s="1" t="n">
        <v>0.75</v>
      </c>
      <c r="N86" s="2" t="n">
        <v>1</v>
      </c>
      <c r="O86" s="17" t="n">
        <f aca="false">(L86*M86)*N86</f>
        <v>0.75</v>
      </c>
      <c r="P86" s="1" t="s">
        <v>49</v>
      </c>
      <c r="Q86" s="1" t="n">
        <v>0</v>
      </c>
      <c r="R86" s="1" t="s">
        <v>49</v>
      </c>
      <c r="S86" s="1" t="n">
        <v>0.142</v>
      </c>
      <c r="T86" s="1" t="s">
        <v>49</v>
      </c>
      <c r="U86" s="1"/>
      <c r="V86" s="1"/>
      <c r="W86" s="1"/>
      <c r="X86" s="1"/>
      <c r="Y86" s="1"/>
      <c r="Z86" s="1"/>
      <c r="AA86" s="1" t="n">
        <v>382</v>
      </c>
      <c r="AB86" s="1" t="s">
        <v>50</v>
      </c>
      <c r="AC86" s="2" t="s">
        <v>321</v>
      </c>
      <c r="AD86" s="2" t="s">
        <v>406</v>
      </c>
      <c r="AE86" s="1" t="n">
        <v>13</v>
      </c>
      <c r="AF86" s="22" t="s">
        <v>407</v>
      </c>
      <c r="AG86" s="22" t="s">
        <v>408</v>
      </c>
      <c r="AH86" s="1"/>
      <c r="AI86" s="1"/>
      <c r="AJ86" s="1"/>
      <c r="AK86" s="1"/>
      <c r="AL86" s="2" t="s">
        <v>179</v>
      </c>
      <c r="AM86" s="19" t="s">
        <v>409</v>
      </c>
    </row>
    <row r="87" s="20" customFormat="true" ht="98.25" hidden="false" customHeight="true" outlineLevel="0" collapsed="false">
      <c r="A87" s="1" t="s">
        <v>410</v>
      </c>
      <c r="B87" s="14" t="n">
        <v>6615000260</v>
      </c>
      <c r="C87" s="14" t="n">
        <v>1026601125264</v>
      </c>
      <c r="D87" s="2" t="s">
        <v>44</v>
      </c>
      <c r="E87" s="2" t="s">
        <v>45</v>
      </c>
      <c r="F87" s="1" t="n">
        <v>1</v>
      </c>
      <c r="G87" s="2" t="s">
        <v>46</v>
      </c>
      <c r="H87" s="1" t="n">
        <f aca="false">IF(I87="Профлист",3,IF(I87="Отсутствует",1,IF(I87="Сетка",2,IF(I87="Бетон",4,5))))</f>
        <v>3</v>
      </c>
      <c r="I87" s="15" t="s">
        <v>58</v>
      </c>
      <c r="J87" s="1" t="n">
        <f aca="false">IF(K87="Грунт",3,IF(K87="Асфальт",1,IF(K87="Бетон",2,IF(K87="Брусчатка",4,5))))</f>
        <v>2</v>
      </c>
      <c r="K87" s="15" t="s">
        <v>48</v>
      </c>
      <c r="L87" s="21" t="n">
        <v>2</v>
      </c>
      <c r="M87" s="1" t="n">
        <v>0.75</v>
      </c>
      <c r="N87" s="2" t="n">
        <v>1</v>
      </c>
      <c r="O87" s="17" t="n">
        <f aca="false">(L87*M87)*N87</f>
        <v>1.5</v>
      </c>
      <c r="P87" s="1" t="s">
        <v>49</v>
      </c>
      <c r="Q87" s="1" t="n">
        <v>0</v>
      </c>
      <c r="R87" s="1" t="s">
        <v>49</v>
      </c>
      <c r="S87" s="1" t="n">
        <v>0.142</v>
      </c>
      <c r="T87" s="1" t="s">
        <v>49</v>
      </c>
      <c r="U87" s="1"/>
      <c r="V87" s="1"/>
      <c r="W87" s="1"/>
      <c r="X87" s="1"/>
      <c r="Y87" s="1"/>
      <c r="Z87" s="1"/>
      <c r="AA87" s="1" t="n">
        <v>382</v>
      </c>
      <c r="AB87" s="1" t="s">
        <v>50</v>
      </c>
      <c r="AC87" s="2" t="s">
        <v>321</v>
      </c>
      <c r="AD87" s="2" t="s">
        <v>406</v>
      </c>
      <c r="AE87" s="1" t="n">
        <v>22</v>
      </c>
      <c r="AF87" s="22" t="s">
        <v>411</v>
      </c>
      <c r="AG87" s="22" t="s">
        <v>412</v>
      </c>
      <c r="AH87" s="1"/>
      <c r="AI87" s="1"/>
      <c r="AJ87" s="1"/>
      <c r="AK87" s="1"/>
      <c r="AL87" s="2" t="s">
        <v>179</v>
      </c>
      <c r="AM87" s="19" t="s">
        <v>413</v>
      </c>
    </row>
    <row r="88" s="20" customFormat="true" ht="79.5" hidden="false" customHeight="true" outlineLevel="0" collapsed="false">
      <c r="A88" s="1" t="s">
        <v>414</v>
      </c>
      <c r="B88" s="14" t="n">
        <v>6615000260</v>
      </c>
      <c r="C88" s="14" t="n">
        <v>1026601125264</v>
      </c>
      <c r="D88" s="2" t="s">
        <v>44</v>
      </c>
      <c r="E88" s="2" t="s">
        <v>45</v>
      </c>
      <c r="F88" s="1" t="n">
        <v>1</v>
      </c>
      <c r="G88" s="2" t="s">
        <v>46</v>
      </c>
      <c r="H88" s="1" t="n">
        <f aca="false">IF(I88="Профлист",3,IF(I88="Отсутствует",1,IF(I88="Сетка",2,IF(I88="Бетон",4,5))))</f>
        <v>3</v>
      </c>
      <c r="I88" s="15" t="s">
        <v>58</v>
      </c>
      <c r="J88" s="1" t="n">
        <f aca="false">IF(K88="Грунт",3,IF(K88="Асфальт",1,IF(K88="Бетон",2,IF(K88="Брусчатка",4,5))))</f>
        <v>2</v>
      </c>
      <c r="K88" s="15" t="s">
        <v>48</v>
      </c>
      <c r="L88" s="21" t="n">
        <v>2</v>
      </c>
      <c r="M88" s="1" t="n">
        <v>0.75</v>
      </c>
      <c r="N88" s="2" t="n">
        <v>1</v>
      </c>
      <c r="O88" s="17" t="n">
        <f aca="false">(L88*M88)*N88</f>
        <v>1.5</v>
      </c>
      <c r="P88" s="1" t="s">
        <v>49</v>
      </c>
      <c r="Q88" s="1" t="n">
        <v>0</v>
      </c>
      <c r="R88" s="1" t="s">
        <v>49</v>
      </c>
      <c r="S88" s="1" t="n">
        <v>0.142</v>
      </c>
      <c r="T88" s="1" t="s">
        <v>49</v>
      </c>
      <c r="U88" s="1"/>
      <c r="V88" s="1"/>
      <c r="W88" s="1"/>
      <c r="X88" s="1"/>
      <c r="Y88" s="1"/>
      <c r="Z88" s="1"/>
      <c r="AA88" s="1" t="n">
        <v>382</v>
      </c>
      <c r="AB88" s="1" t="s">
        <v>50</v>
      </c>
      <c r="AC88" s="2" t="s">
        <v>321</v>
      </c>
      <c r="AD88" s="2" t="s">
        <v>406</v>
      </c>
      <c r="AE88" s="1" t="n">
        <v>56</v>
      </c>
      <c r="AF88" s="22" t="s">
        <v>415</v>
      </c>
      <c r="AG88" s="22" t="s">
        <v>416</v>
      </c>
      <c r="AH88" s="1"/>
      <c r="AI88" s="1"/>
      <c r="AJ88" s="1"/>
      <c r="AK88" s="1"/>
      <c r="AL88" s="2" t="s">
        <v>179</v>
      </c>
      <c r="AM88" s="19" t="s">
        <v>417</v>
      </c>
    </row>
    <row r="89" s="20" customFormat="true" ht="79.5" hidden="false" customHeight="true" outlineLevel="0" collapsed="false">
      <c r="A89" s="1" t="s">
        <v>418</v>
      </c>
      <c r="B89" s="14" t="n">
        <v>6615000260</v>
      </c>
      <c r="C89" s="14" t="n">
        <v>1026601125264</v>
      </c>
      <c r="D89" s="2" t="s">
        <v>44</v>
      </c>
      <c r="E89" s="2" t="s">
        <v>45</v>
      </c>
      <c r="F89" s="1" t="n">
        <v>1</v>
      </c>
      <c r="G89" s="2" t="s">
        <v>46</v>
      </c>
      <c r="H89" s="1" t="n">
        <f aca="false">IF(I89="Профлист",3,IF(I89="Отсутствует",1,IF(I89="Сетка",2,IF(I89="Бетон",4,5))))</f>
        <v>3</v>
      </c>
      <c r="I89" s="15" t="s">
        <v>58</v>
      </c>
      <c r="J89" s="1" t="n">
        <f aca="false">IF(K89="Грунт",3,IF(K89="Асфальт",1,IF(K89="Бетон",2,IF(K89="Брусчатка",4,5))))</f>
        <v>2</v>
      </c>
      <c r="K89" s="15" t="s">
        <v>48</v>
      </c>
      <c r="L89" s="21" t="n">
        <v>2</v>
      </c>
      <c r="M89" s="1" t="n">
        <v>0.75</v>
      </c>
      <c r="N89" s="2" t="n">
        <v>1</v>
      </c>
      <c r="O89" s="17" t="n">
        <f aca="false">(L89*M89)*N89</f>
        <v>1.5</v>
      </c>
      <c r="P89" s="1" t="s">
        <v>49</v>
      </c>
      <c r="Q89" s="1" t="n">
        <v>0</v>
      </c>
      <c r="R89" s="1" t="s">
        <v>49</v>
      </c>
      <c r="S89" s="1" t="n">
        <v>0.142</v>
      </c>
      <c r="T89" s="1" t="s">
        <v>49</v>
      </c>
      <c r="U89" s="1"/>
      <c r="V89" s="1"/>
      <c r="W89" s="1"/>
      <c r="X89" s="1"/>
      <c r="Y89" s="1"/>
      <c r="Z89" s="1"/>
      <c r="AA89" s="1" t="n">
        <v>382</v>
      </c>
      <c r="AB89" s="1" t="s">
        <v>50</v>
      </c>
      <c r="AC89" s="2" t="s">
        <v>321</v>
      </c>
      <c r="AD89" s="2" t="s">
        <v>419</v>
      </c>
      <c r="AE89" s="1" t="n">
        <v>9</v>
      </c>
      <c r="AF89" s="22" t="s">
        <v>420</v>
      </c>
      <c r="AG89" s="22" t="s">
        <v>421</v>
      </c>
      <c r="AH89" s="1"/>
      <c r="AI89" s="1"/>
      <c r="AJ89" s="1"/>
      <c r="AK89" s="1"/>
      <c r="AL89" s="2" t="s">
        <v>179</v>
      </c>
      <c r="AM89" s="19" t="s">
        <v>422</v>
      </c>
    </row>
    <row r="90" s="20" customFormat="true" ht="79.5" hidden="false" customHeight="true" outlineLevel="0" collapsed="false">
      <c r="A90" s="1" t="s">
        <v>423</v>
      </c>
      <c r="B90" s="14" t="n">
        <v>6615000260</v>
      </c>
      <c r="C90" s="14" t="n">
        <v>1026601125264</v>
      </c>
      <c r="D90" s="2" t="s">
        <v>44</v>
      </c>
      <c r="E90" s="2" t="s">
        <v>45</v>
      </c>
      <c r="F90" s="1" t="n">
        <v>1</v>
      </c>
      <c r="G90" s="2" t="s">
        <v>46</v>
      </c>
      <c r="H90" s="1" t="n">
        <f aca="false">IF(I90="Профлист",3,IF(I90="Отсутствует",1,IF(I90="Сетка",2,IF(I90="Бетон",4,5))))</f>
        <v>1</v>
      </c>
      <c r="I90" s="15" t="s">
        <v>78</v>
      </c>
      <c r="J90" s="1" t="n">
        <f aca="false">IF(K90="Грунт",3,IF(K90="Асфальт",1,IF(K90="Бетон",2,IF(K90="Брусчатка",4,5))))</f>
        <v>3</v>
      </c>
      <c r="K90" s="15" t="s">
        <v>182</v>
      </c>
      <c r="L90" s="21" t="n">
        <v>1</v>
      </c>
      <c r="M90" s="1" t="n">
        <v>0.75</v>
      </c>
      <c r="N90" s="2" t="n">
        <v>1</v>
      </c>
      <c r="O90" s="17" t="n">
        <f aca="false">(L90*M90)*N90</f>
        <v>0.75</v>
      </c>
      <c r="P90" s="1" t="s">
        <v>49</v>
      </c>
      <c r="Q90" s="1" t="n">
        <v>0</v>
      </c>
      <c r="R90" s="1" t="s">
        <v>49</v>
      </c>
      <c r="S90" s="1" t="n">
        <v>0.142</v>
      </c>
      <c r="T90" s="1" t="s">
        <v>49</v>
      </c>
      <c r="U90" s="1"/>
      <c r="V90" s="1"/>
      <c r="W90" s="1"/>
      <c r="X90" s="1"/>
      <c r="Y90" s="1"/>
      <c r="Z90" s="1"/>
      <c r="AA90" s="1" t="n">
        <v>382</v>
      </c>
      <c r="AB90" s="1" t="s">
        <v>50</v>
      </c>
      <c r="AC90" s="2" t="s">
        <v>321</v>
      </c>
      <c r="AD90" s="2" t="s">
        <v>419</v>
      </c>
      <c r="AE90" s="1" t="n">
        <v>24</v>
      </c>
      <c r="AF90" s="22" t="s">
        <v>424</v>
      </c>
      <c r="AG90" s="22" t="s">
        <v>425</v>
      </c>
      <c r="AH90" s="1"/>
      <c r="AI90" s="1"/>
      <c r="AJ90" s="1"/>
      <c r="AK90" s="1"/>
      <c r="AL90" s="2" t="s">
        <v>179</v>
      </c>
      <c r="AM90" s="19" t="s">
        <v>426</v>
      </c>
    </row>
    <row r="91" s="20" customFormat="true" ht="79.5" hidden="false" customHeight="true" outlineLevel="0" collapsed="false">
      <c r="A91" s="1" t="s">
        <v>427</v>
      </c>
      <c r="B91" s="14" t="n">
        <v>6615000260</v>
      </c>
      <c r="C91" s="14" t="n">
        <v>1026601125264</v>
      </c>
      <c r="D91" s="2" t="s">
        <v>44</v>
      </c>
      <c r="E91" s="2" t="s">
        <v>45</v>
      </c>
      <c r="F91" s="1" t="n">
        <v>1</v>
      </c>
      <c r="G91" s="2" t="s">
        <v>46</v>
      </c>
      <c r="H91" s="1" t="n">
        <f aca="false">IF(I91="Профлист",3,IF(I91="Отсутствует",1,IF(I91="Сетка",2,IF(I91="Бетон",4,5))))</f>
        <v>3</v>
      </c>
      <c r="I91" s="15" t="s">
        <v>58</v>
      </c>
      <c r="J91" s="1" t="n">
        <f aca="false">IF(K91="Грунт",3,IF(K91="Асфальт",1,IF(K91="Бетон",2,IF(K91="Брусчатка",4,5))))</f>
        <v>2</v>
      </c>
      <c r="K91" s="15" t="s">
        <v>48</v>
      </c>
      <c r="L91" s="21" t="n">
        <v>2</v>
      </c>
      <c r="M91" s="1" t="n">
        <v>0.75</v>
      </c>
      <c r="N91" s="2" t="n">
        <v>1</v>
      </c>
      <c r="O91" s="17" t="n">
        <f aca="false">(L91*M91)*N91</f>
        <v>1.5</v>
      </c>
      <c r="P91" s="1" t="s">
        <v>49</v>
      </c>
      <c r="Q91" s="1" t="n">
        <v>0</v>
      </c>
      <c r="R91" s="1" t="s">
        <v>49</v>
      </c>
      <c r="S91" s="1" t="n">
        <v>0.142</v>
      </c>
      <c r="T91" s="1" t="s">
        <v>49</v>
      </c>
      <c r="U91" s="1"/>
      <c r="V91" s="1"/>
      <c r="W91" s="1"/>
      <c r="X91" s="1"/>
      <c r="Y91" s="1"/>
      <c r="Z91" s="1"/>
      <c r="AA91" s="1" t="n">
        <v>382</v>
      </c>
      <c r="AB91" s="1" t="s">
        <v>50</v>
      </c>
      <c r="AC91" s="2" t="s">
        <v>321</v>
      </c>
      <c r="AD91" s="2" t="s">
        <v>428</v>
      </c>
      <c r="AE91" s="1" t="n">
        <v>5</v>
      </c>
      <c r="AF91" s="22" t="s">
        <v>429</v>
      </c>
      <c r="AG91" s="22" t="s">
        <v>430</v>
      </c>
      <c r="AH91" s="1"/>
      <c r="AI91" s="1"/>
      <c r="AJ91" s="1"/>
      <c r="AK91" s="1"/>
      <c r="AL91" s="2" t="s">
        <v>179</v>
      </c>
      <c r="AM91" s="19" t="s">
        <v>431</v>
      </c>
    </row>
    <row r="92" s="20" customFormat="true" ht="79.5" hidden="false" customHeight="true" outlineLevel="0" collapsed="false">
      <c r="A92" s="1" t="s">
        <v>432</v>
      </c>
      <c r="B92" s="14" t="n">
        <v>6615000260</v>
      </c>
      <c r="C92" s="14" t="n">
        <v>1026601125264</v>
      </c>
      <c r="D92" s="2" t="s">
        <v>44</v>
      </c>
      <c r="E92" s="2" t="s">
        <v>45</v>
      </c>
      <c r="F92" s="1" t="n">
        <v>1</v>
      </c>
      <c r="G92" s="2" t="s">
        <v>46</v>
      </c>
      <c r="H92" s="1" t="n">
        <f aca="false">IF(I92="Профлист",3,IF(I92="Отсутствует",1,IF(I92="Сетка",2,IF(I92="Бетон",4,5))))</f>
        <v>1</v>
      </c>
      <c r="I92" s="15" t="s">
        <v>78</v>
      </c>
      <c r="J92" s="1" t="n">
        <f aca="false">IF(K92="Грунт",3,IF(K92="Асфальт",1,IF(K92="Бетон",2,IF(K92="Брусчатка",4,5))))</f>
        <v>3</v>
      </c>
      <c r="K92" s="15" t="s">
        <v>182</v>
      </c>
      <c r="L92" s="21" t="n">
        <v>3</v>
      </c>
      <c r="M92" s="1" t="n">
        <v>0.75</v>
      </c>
      <c r="N92" s="2" t="n">
        <v>1</v>
      </c>
      <c r="O92" s="17" t="n">
        <f aca="false">(L92*M92)*N92</f>
        <v>2.25</v>
      </c>
      <c r="P92" s="1" t="s">
        <v>49</v>
      </c>
      <c r="Q92" s="1" t="n">
        <v>0</v>
      </c>
      <c r="R92" s="1" t="s">
        <v>49</v>
      </c>
      <c r="S92" s="1" t="n">
        <v>0.142</v>
      </c>
      <c r="T92" s="1" t="s">
        <v>49</v>
      </c>
      <c r="U92" s="1"/>
      <c r="V92" s="1"/>
      <c r="W92" s="1"/>
      <c r="X92" s="1"/>
      <c r="Y92" s="1"/>
      <c r="Z92" s="1"/>
      <c r="AA92" s="1" t="n">
        <v>382</v>
      </c>
      <c r="AB92" s="1" t="s">
        <v>50</v>
      </c>
      <c r="AC92" s="2" t="s">
        <v>321</v>
      </c>
      <c r="AD92" s="2" t="s">
        <v>428</v>
      </c>
      <c r="AE92" s="1" t="n">
        <v>46</v>
      </c>
      <c r="AF92" s="22" t="s">
        <v>433</v>
      </c>
      <c r="AG92" s="22" t="s">
        <v>434</v>
      </c>
      <c r="AH92" s="1"/>
      <c r="AI92" s="1"/>
      <c r="AJ92" s="1"/>
      <c r="AK92" s="1"/>
      <c r="AL92" s="2" t="s">
        <v>179</v>
      </c>
      <c r="AM92" s="19" t="s">
        <v>435</v>
      </c>
    </row>
    <row r="93" s="20" customFormat="true" ht="79.5" hidden="false" customHeight="true" outlineLevel="0" collapsed="false">
      <c r="A93" s="1" t="s">
        <v>436</v>
      </c>
      <c r="B93" s="14" t="n">
        <v>6615000260</v>
      </c>
      <c r="C93" s="14" t="n">
        <v>1026601125264</v>
      </c>
      <c r="D93" s="2" t="s">
        <v>44</v>
      </c>
      <c r="E93" s="2" t="s">
        <v>45</v>
      </c>
      <c r="F93" s="1" t="n">
        <v>1</v>
      </c>
      <c r="G93" s="2" t="s">
        <v>46</v>
      </c>
      <c r="H93" s="1" t="n">
        <f aca="false">IF(I93="Профлист",3,IF(I93="Отсутствует",1,IF(I93="Сетка",2,IF(I93="Бетон",4,5))))</f>
        <v>1</v>
      </c>
      <c r="I93" s="15" t="s">
        <v>78</v>
      </c>
      <c r="J93" s="1" t="n">
        <f aca="false">IF(K93="Грунт",3,IF(K93="Асфальт",1,IF(K93="Бетон",2,IF(K93="Брусчатка",4,5))))</f>
        <v>3</v>
      </c>
      <c r="K93" s="15" t="s">
        <v>182</v>
      </c>
      <c r="L93" s="21" t="n">
        <v>2</v>
      </c>
      <c r="M93" s="1" t="n">
        <v>0.75</v>
      </c>
      <c r="N93" s="2" t="n">
        <v>1</v>
      </c>
      <c r="O93" s="17" t="n">
        <f aca="false">(L93*M93)*N93</f>
        <v>1.5</v>
      </c>
      <c r="P93" s="1" t="s">
        <v>49</v>
      </c>
      <c r="Q93" s="1" t="n">
        <v>0</v>
      </c>
      <c r="R93" s="1" t="s">
        <v>49</v>
      </c>
      <c r="S93" s="1" t="n">
        <v>0.142</v>
      </c>
      <c r="T93" s="1" t="s">
        <v>49</v>
      </c>
      <c r="U93" s="1"/>
      <c r="V93" s="1"/>
      <c r="W93" s="1"/>
      <c r="X93" s="1"/>
      <c r="Y93" s="1"/>
      <c r="Z93" s="1"/>
      <c r="AA93" s="1" t="n">
        <v>382</v>
      </c>
      <c r="AB93" s="1" t="s">
        <v>50</v>
      </c>
      <c r="AC93" s="2" t="s">
        <v>321</v>
      </c>
      <c r="AD93" s="2" t="s">
        <v>437</v>
      </c>
      <c r="AE93" s="1" t="n">
        <v>33</v>
      </c>
      <c r="AF93" s="22" t="s">
        <v>438</v>
      </c>
      <c r="AG93" s="22" t="s">
        <v>439</v>
      </c>
      <c r="AH93" s="1"/>
      <c r="AI93" s="1"/>
      <c r="AJ93" s="1"/>
      <c r="AK93" s="1"/>
      <c r="AL93" s="2" t="s">
        <v>179</v>
      </c>
      <c r="AM93" s="19" t="s">
        <v>440</v>
      </c>
    </row>
    <row r="94" s="20" customFormat="true" ht="79.5" hidden="false" customHeight="true" outlineLevel="0" collapsed="false">
      <c r="A94" s="1" t="s">
        <v>441</v>
      </c>
      <c r="B94" s="14" t="n">
        <v>6615000260</v>
      </c>
      <c r="C94" s="14" t="n">
        <v>1026601125264</v>
      </c>
      <c r="D94" s="2" t="s">
        <v>44</v>
      </c>
      <c r="E94" s="2" t="s">
        <v>45</v>
      </c>
      <c r="F94" s="1" t="n">
        <v>1</v>
      </c>
      <c r="G94" s="2" t="s">
        <v>46</v>
      </c>
      <c r="H94" s="1" t="n">
        <f aca="false">IF(I94="Профлист",3,IF(I94="Отсутствует",1,IF(I94="Сетка",2,IF(I94="Бетон",4,5))))</f>
        <v>1</v>
      </c>
      <c r="I94" s="15" t="s">
        <v>78</v>
      </c>
      <c r="J94" s="1" t="n">
        <f aca="false">IF(K94="Грунт",3,IF(K94="Асфальт",1,IF(K94="Бетон",2,IF(K94="Брусчатка",4,5))))</f>
        <v>3</v>
      </c>
      <c r="K94" s="15" t="s">
        <v>182</v>
      </c>
      <c r="L94" s="21" t="n">
        <v>1</v>
      </c>
      <c r="M94" s="1" t="n">
        <v>0.75</v>
      </c>
      <c r="N94" s="2" t="n">
        <v>1</v>
      </c>
      <c r="O94" s="17" t="n">
        <f aca="false">(L94*M94)*N94</f>
        <v>0.75</v>
      </c>
      <c r="P94" s="1" t="s">
        <v>49</v>
      </c>
      <c r="Q94" s="1" t="n">
        <v>0</v>
      </c>
      <c r="R94" s="1" t="s">
        <v>49</v>
      </c>
      <c r="S94" s="1" t="n">
        <v>0.142</v>
      </c>
      <c r="T94" s="1" t="s">
        <v>49</v>
      </c>
      <c r="U94" s="1"/>
      <c r="V94" s="1"/>
      <c r="W94" s="1"/>
      <c r="X94" s="1"/>
      <c r="Y94" s="1"/>
      <c r="Z94" s="1"/>
      <c r="AA94" s="1" t="n">
        <v>382</v>
      </c>
      <c r="AB94" s="1" t="s">
        <v>50</v>
      </c>
      <c r="AC94" s="2" t="s">
        <v>321</v>
      </c>
      <c r="AD94" s="2" t="s">
        <v>442</v>
      </c>
      <c r="AE94" s="1" t="n">
        <v>55</v>
      </c>
      <c r="AF94" s="22" t="s">
        <v>443</v>
      </c>
      <c r="AG94" s="22" t="s">
        <v>444</v>
      </c>
      <c r="AH94" s="1"/>
      <c r="AI94" s="1"/>
      <c r="AJ94" s="1"/>
      <c r="AK94" s="1"/>
      <c r="AL94" s="2" t="s">
        <v>179</v>
      </c>
      <c r="AM94" s="19" t="s">
        <v>445</v>
      </c>
    </row>
    <row r="95" s="20" customFormat="true" ht="98.25" hidden="false" customHeight="true" outlineLevel="0" collapsed="false">
      <c r="A95" s="1" t="s">
        <v>446</v>
      </c>
      <c r="B95" s="14" t="n">
        <v>6615000260</v>
      </c>
      <c r="C95" s="14" t="n">
        <v>1026601125264</v>
      </c>
      <c r="D95" s="2" t="s">
        <v>44</v>
      </c>
      <c r="E95" s="2" t="s">
        <v>45</v>
      </c>
      <c r="F95" s="1" t="n">
        <v>1</v>
      </c>
      <c r="G95" s="2" t="s">
        <v>46</v>
      </c>
      <c r="H95" s="1" t="n">
        <f aca="false">IF(I95="Профлист",3,IF(I95="Отсутствует",1,IF(I95="Сетка",2,IF(I95="Бетон",4,5))))</f>
        <v>2</v>
      </c>
      <c r="I95" s="15" t="s">
        <v>47</v>
      </c>
      <c r="J95" s="1" t="n">
        <f aca="false">IF(K95="Грунт",3,IF(K95="Асфальт",1,IF(K95="Бетон",2,IF(K95="Брусчатка",4,5))))</f>
        <v>2</v>
      </c>
      <c r="K95" s="15" t="s">
        <v>48</v>
      </c>
      <c r="L95" s="21" t="n">
        <v>4</v>
      </c>
      <c r="M95" s="1" t="n">
        <v>0.75</v>
      </c>
      <c r="N95" s="2" t="n">
        <v>1</v>
      </c>
      <c r="O95" s="17" t="n">
        <f aca="false">(L95*M95)*N95</f>
        <v>3</v>
      </c>
      <c r="P95" s="1" t="s">
        <v>49</v>
      </c>
      <c r="Q95" s="1" t="n">
        <v>0</v>
      </c>
      <c r="R95" s="1" t="s">
        <v>49</v>
      </c>
      <c r="S95" s="1" t="n">
        <v>0.142</v>
      </c>
      <c r="T95" s="1" t="s">
        <v>49</v>
      </c>
      <c r="U95" s="1"/>
      <c r="V95" s="1"/>
      <c r="W95" s="1"/>
      <c r="X95" s="1"/>
      <c r="Y95" s="1"/>
      <c r="Z95" s="1"/>
      <c r="AA95" s="1" t="n">
        <v>382</v>
      </c>
      <c r="AB95" s="1" t="s">
        <v>50</v>
      </c>
      <c r="AC95" s="2" t="s">
        <v>321</v>
      </c>
      <c r="AD95" s="2" t="s">
        <v>447</v>
      </c>
      <c r="AE95" s="1" t="s">
        <v>448</v>
      </c>
      <c r="AF95" s="22" t="s">
        <v>449</v>
      </c>
      <c r="AG95" s="22" t="s">
        <v>450</v>
      </c>
      <c r="AH95" s="1"/>
      <c r="AI95" s="1"/>
      <c r="AJ95" s="1"/>
      <c r="AK95" s="1"/>
      <c r="AL95" s="2" t="s">
        <v>179</v>
      </c>
      <c r="AM95" s="19" t="s">
        <v>451</v>
      </c>
    </row>
    <row r="96" s="20" customFormat="true" ht="79.5" hidden="false" customHeight="true" outlineLevel="0" collapsed="false">
      <c r="A96" s="1" t="s">
        <v>452</v>
      </c>
      <c r="B96" s="14" t="n">
        <v>6615000260</v>
      </c>
      <c r="C96" s="14" t="n">
        <v>1026601125264</v>
      </c>
      <c r="D96" s="2" t="s">
        <v>44</v>
      </c>
      <c r="E96" s="2" t="s">
        <v>45</v>
      </c>
      <c r="F96" s="1" t="n">
        <v>1</v>
      </c>
      <c r="G96" s="2" t="s">
        <v>46</v>
      </c>
      <c r="H96" s="1" t="n">
        <f aca="false">IF(I96="Профлист",3,IF(I96="Отсутствует",1,IF(I96="Сетка",2,IF(I96="Бетон",4,5))))</f>
        <v>1</v>
      </c>
      <c r="I96" s="15" t="s">
        <v>78</v>
      </c>
      <c r="J96" s="1" t="n">
        <f aca="false">IF(K96="Грунт",3,IF(K96="Асфальт",1,IF(K96="Бетон",2,IF(K96="Брусчатка",4,5))))</f>
        <v>3</v>
      </c>
      <c r="K96" s="15" t="s">
        <v>182</v>
      </c>
      <c r="L96" s="21" t="n">
        <v>1</v>
      </c>
      <c r="M96" s="1" t="n">
        <v>0.75</v>
      </c>
      <c r="N96" s="2" t="n">
        <v>1</v>
      </c>
      <c r="O96" s="17" t="n">
        <f aca="false">(L96*M96)*N96</f>
        <v>0.75</v>
      </c>
      <c r="P96" s="1" t="s">
        <v>49</v>
      </c>
      <c r="Q96" s="1" t="n">
        <v>0</v>
      </c>
      <c r="R96" s="1" t="s">
        <v>49</v>
      </c>
      <c r="S96" s="1" t="n">
        <v>0.142</v>
      </c>
      <c r="T96" s="1" t="s">
        <v>49</v>
      </c>
      <c r="U96" s="1"/>
      <c r="V96" s="1"/>
      <c r="W96" s="1"/>
      <c r="X96" s="1"/>
      <c r="Y96" s="1"/>
      <c r="Z96" s="1"/>
      <c r="AA96" s="1" t="n">
        <v>382</v>
      </c>
      <c r="AB96" s="1" t="s">
        <v>50</v>
      </c>
      <c r="AC96" s="2" t="s">
        <v>321</v>
      </c>
      <c r="AD96" s="2" t="s">
        <v>453</v>
      </c>
      <c r="AE96" s="1" t="n">
        <v>14</v>
      </c>
      <c r="AF96" s="22" t="s">
        <v>454</v>
      </c>
      <c r="AG96" s="22" t="s">
        <v>455</v>
      </c>
      <c r="AH96" s="1"/>
      <c r="AI96" s="1"/>
      <c r="AJ96" s="1"/>
      <c r="AK96" s="1"/>
      <c r="AL96" s="2" t="s">
        <v>179</v>
      </c>
      <c r="AM96" s="19" t="s">
        <v>456</v>
      </c>
    </row>
    <row r="97" s="20" customFormat="true" ht="79.5" hidden="false" customHeight="true" outlineLevel="0" collapsed="false">
      <c r="A97" s="1" t="s">
        <v>457</v>
      </c>
      <c r="B97" s="14" t="n">
        <v>6615000260</v>
      </c>
      <c r="C97" s="14" t="n">
        <v>1026601125264</v>
      </c>
      <c r="D97" s="2" t="s">
        <v>44</v>
      </c>
      <c r="E97" s="2" t="s">
        <v>45</v>
      </c>
      <c r="F97" s="1" t="n">
        <v>1</v>
      </c>
      <c r="G97" s="2" t="s">
        <v>46</v>
      </c>
      <c r="H97" s="1" t="n">
        <f aca="false">IF(I97="Профлист",3,IF(I97="Отсутствует",1,IF(I97="Сетка",2,IF(I97="Бетон",4,5))))</f>
        <v>1</v>
      </c>
      <c r="I97" s="15" t="s">
        <v>78</v>
      </c>
      <c r="J97" s="1" t="n">
        <f aca="false">IF(K97="Грунт",3,IF(K97="Асфальт",1,IF(K97="Бетон",2,IF(K97="Брусчатка",4,5))))</f>
        <v>3</v>
      </c>
      <c r="K97" s="15" t="s">
        <v>182</v>
      </c>
      <c r="L97" s="21" t="n">
        <v>3</v>
      </c>
      <c r="M97" s="1" t="n">
        <v>0.75</v>
      </c>
      <c r="N97" s="2" t="n">
        <v>1</v>
      </c>
      <c r="O97" s="17" t="n">
        <f aca="false">(L97*M97)*N97</f>
        <v>2.25</v>
      </c>
      <c r="P97" s="1" t="s">
        <v>49</v>
      </c>
      <c r="Q97" s="1" t="n">
        <v>0</v>
      </c>
      <c r="R97" s="1" t="s">
        <v>49</v>
      </c>
      <c r="S97" s="1" t="n">
        <v>0.142</v>
      </c>
      <c r="T97" s="1" t="s">
        <v>49</v>
      </c>
      <c r="U97" s="1"/>
      <c r="V97" s="1"/>
      <c r="W97" s="1"/>
      <c r="X97" s="1"/>
      <c r="Y97" s="1"/>
      <c r="Z97" s="1"/>
      <c r="AA97" s="1" t="n">
        <v>382</v>
      </c>
      <c r="AB97" s="1" t="s">
        <v>50</v>
      </c>
      <c r="AC97" s="2" t="s">
        <v>321</v>
      </c>
      <c r="AD97" s="2" t="s">
        <v>453</v>
      </c>
      <c r="AE97" s="1" t="n">
        <v>22</v>
      </c>
      <c r="AF97" s="22" t="s">
        <v>458</v>
      </c>
      <c r="AG97" s="22" t="s">
        <v>459</v>
      </c>
      <c r="AH97" s="1"/>
      <c r="AI97" s="1"/>
      <c r="AJ97" s="1"/>
      <c r="AK97" s="1"/>
      <c r="AL97" s="2" t="s">
        <v>179</v>
      </c>
      <c r="AM97" s="19" t="s">
        <v>460</v>
      </c>
    </row>
    <row r="98" s="20" customFormat="true" ht="180.75" hidden="false" customHeight="true" outlineLevel="0" collapsed="false">
      <c r="A98" s="1" t="s">
        <v>461</v>
      </c>
      <c r="B98" s="14" t="n">
        <v>6615000260</v>
      </c>
      <c r="C98" s="14" t="n">
        <v>1026601125264</v>
      </c>
      <c r="D98" s="2" t="s">
        <v>44</v>
      </c>
      <c r="E98" s="2" t="s">
        <v>45</v>
      </c>
      <c r="F98" s="1" t="n">
        <v>1</v>
      </c>
      <c r="G98" s="2" t="s">
        <v>46</v>
      </c>
      <c r="H98" s="1" t="n">
        <f aca="false">IF(I98="Профлист",3,IF(I98="Отсутствует",1,IF(I98="Сетка",2,IF(I98="Бетон",4,5))))</f>
        <v>3</v>
      </c>
      <c r="I98" s="15" t="s">
        <v>58</v>
      </c>
      <c r="J98" s="1" t="n">
        <f aca="false">IF(K98="Грунт",3,IF(K98="Асфальт",1,IF(K98="Бетон",2,IF(K98="Брусчатка",4,5))))</f>
        <v>2</v>
      </c>
      <c r="K98" s="15" t="s">
        <v>48</v>
      </c>
      <c r="L98" s="21" t="n">
        <v>5</v>
      </c>
      <c r="M98" s="1" t="n">
        <v>0.75</v>
      </c>
      <c r="N98" s="2" t="n">
        <v>1</v>
      </c>
      <c r="O98" s="17" t="n">
        <f aca="false">(L98*M98)*N98</f>
        <v>3.75</v>
      </c>
      <c r="P98" s="1" t="s">
        <v>49</v>
      </c>
      <c r="Q98" s="1" t="n">
        <v>0</v>
      </c>
      <c r="R98" s="1" t="s">
        <v>49</v>
      </c>
      <c r="S98" s="1" t="n">
        <v>0.142</v>
      </c>
      <c r="T98" s="1" t="s">
        <v>49</v>
      </c>
      <c r="U98" s="1"/>
      <c r="V98" s="1"/>
      <c r="W98" s="1"/>
      <c r="X98" s="1"/>
      <c r="Y98" s="1"/>
      <c r="Z98" s="1"/>
      <c r="AA98" s="1" t="n">
        <v>382</v>
      </c>
      <c r="AB98" s="1" t="s">
        <v>50</v>
      </c>
      <c r="AC98" s="2" t="s">
        <v>462</v>
      </c>
      <c r="AD98" s="2" t="s">
        <v>463</v>
      </c>
      <c r="AE98" s="1" t="n">
        <v>49</v>
      </c>
      <c r="AF98" s="22" t="s">
        <v>464</v>
      </c>
      <c r="AG98" s="22" t="s">
        <v>465</v>
      </c>
      <c r="AH98" s="1"/>
      <c r="AI98" s="1"/>
      <c r="AJ98" s="1"/>
      <c r="AK98" s="1"/>
      <c r="AL98" s="2" t="s">
        <v>179</v>
      </c>
      <c r="AM98" s="19" t="s">
        <v>466</v>
      </c>
    </row>
    <row r="99" s="20" customFormat="true" ht="79.5" hidden="false" customHeight="true" outlineLevel="0" collapsed="false">
      <c r="A99" s="1" t="s">
        <v>467</v>
      </c>
      <c r="B99" s="14" t="n">
        <v>6615000260</v>
      </c>
      <c r="C99" s="14" t="n">
        <v>1026601125264</v>
      </c>
      <c r="D99" s="2" t="s">
        <v>44</v>
      </c>
      <c r="E99" s="2" t="s">
        <v>45</v>
      </c>
      <c r="F99" s="1" t="n">
        <v>3</v>
      </c>
      <c r="G99" s="2" t="s">
        <v>468</v>
      </c>
      <c r="H99" s="1" t="n">
        <f aca="false">IF(I99="Профлист",3,IF(I99="Отсутствует",1,IF(I99="Сетка",2,IF(I99="Бетон",4,5))))</f>
        <v>5</v>
      </c>
      <c r="I99" s="2" t="s">
        <v>469</v>
      </c>
      <c r="J99" s="1" t="n">
        <f aca="false">IF(K99="Грунт",3,IF(K99="Асфальт",1,IF(K99="Бетон",2,IF(K99="Брусчатка",4,5))))</f>
        <v>2</v>
      </c>
      <c r="K99" s="2" t="s">
        <v>48</v>
      </c>
      <c r="L99" s="1" t="s">
        <v>49</v>
      </c>
      <c r="M99" s="1" t="s">
        <v>49</v>
      </c>
      <c r="N99" s="2" t="n">
        <v>1</v>
      </c>
      <c r="O99" s="17"/>
      <c r="P99" s="1" t="s">
        <v>49</v>
      </c>
      <c r="Q99" s="1" t="n">
        <v>0</v>
      </c>
      <c r="R99" s="1" t="s">
        <v>49</v>
      </c>
      <c r="S99" s="1" t="n">
        <v>0.142</v>
      </c>
      <c r="T99" s="1" t="s">
        <v>49</v>
      </c>
      <c r="U99" s="1"/>
      <c r="V99" s="1"/>
      <c r="W99" s="1"/>
      <c r="X99" s="1"/>
      <c r="Y99" s="1"/>
      <c r="Z99" s="1"/>
      <c r="AA99" s="1" t="n">
        <v>382</v>
      </c>
      <c r="AB99" s="1" t="s">
        <v>50</v>
      </c>
      <c r="AC99" s="2" t="s">
        <v>51</v>
      </c>
      <c r="AD99" s="2" t="s">
        <v>103</v>
      </c>
      <c r="AE99" s="1" t="n">
        <v>76</v>
      </c>
      <c r="AF99" s="1" t="s">
        <v>470</v>
      </c>
      <c r="AG99" s="1" t="s">
        <v>471</v>
      </c>
      <c r="AH99" s="1"/>
      <c r="AI99" s="1"/>
      <c r="AJ99" s="1"/>
      <c r="AK99" s="1"/>
      <c r="AL99" s="2" t="s">
        <v>55</v>
      </c>
      <c r="AM99" s="1" t="s">
        <v>472</v>
      </c>
    </row>
    <row r="100" s="20" customFormat="true" ht="79.5" hidden="false" customHeight="true" outlineLevel="0" collapsed="false">
      <c r="A100" s="1" t="s">
        <v>473</v>
      </c>
      <c r="B100" s="14" t="n">
        <v>6615000260</v>
      </c>
      <c r="C100" s="14" t="n">
        <v>1026601125264</v>
      </c>
      <c r="D100" s="2" t="s">
        <v>44</v>
      </c>
      <c r="E100" s="2" t="s">
        <v>45</v>
      </c>
      <c r="F100" s="1" t="n">
        <v>3</v>
      </c>
      <c r="G100" s="2" t="s">
        <v>468</v>
      </c>
      <c r="H100" s="1" t="n">
        <f aca="false">IF(I100="Профлист",3,IF(I100="Отсутствует",1,IF(I100="Сетка",2,IF(I100="Бетон",4,5))))</f>
        <v>5</v>
      </c>
      <c r="I100" s="2" t="s">
        <v>469</v>
      </c>
      <c r="J100" s="1" t="n">
        <f aca="false">IF(K100="Грунт",3,IF(K100="Асфальт",1,IF(K100="Бетон",2,IF(K100="Брусчатка",4,5))))</f>
        <v>2</v>
      </c>
      <c r="K100" s="2" t="s">
        <v>48</v>
      </c>
      <c r="L100" s="1" t="s">
        <v>49</v>
      </c>
      <c r="M100" s="1" t="s">
        <v>49</v>
      </c>
      <c r="N100" s="2" t="n">
        <v>1</v>
      </c>
      <c r="O100" s="17"/>
      <c r="P100" s="1" t="s">
        <v>49</v>
      </c>
      <c r="Q100" s="1" t="n">
        <v>0</v>
      </c>
      <c r="R100" s="1" t="s">
        <v>49</v>
      </c>
      <c r="S100" s="1" t="n">
        <v>0.142</v>
      </c>
      <c r="T100" s="1" t="s">
        <v>49</v>
      </c>
      <c r="U100" s="1"/>
      <c r="V100" s="1"/>
      <c r="W100" s="1"/>
      <c r="X100" s="1"/>
      <c r="Y100" s="1"/>
      <c r="Z100" s="1"/>
      <c r="AA100" s="1" t="n">
        <v>382</v>
      </c>
      <c r="AB100" s="1" t="s">
        <v>50</v>
      </c>
      <c r="AC100" s="2" t="s">
        <v>51</v>
      </c>
      <c r="AD100" s="2" t="s">
        <v>103</v>
      </c>
      <c r="AE100" s="1" t="n">
        <v>58</v>
      </c>
      <c r="AF100" s="1" t="s">
        <v>474</v>
      </c>
      <c r="AG100" s="1" t="s">
        <v>475</v>
      </c>
      <c r="AH100" s="1"/>
      <c r="AI100" s="1"/>
      <c r="AJ100" s="1"/>
      <c r="AK100" s="1"/>
      <c r="AL100" s="2" t="s">
        <v>55</v>
      </c>
      <c r="AM100" s="1" t="s">
        <v>476</v>
      </c>
    </row>
    <row r="101" s="20" customFormat="true" ht="79.5" hidden="false" customHeight="true" outlineLevel="0" collapsed="false">
      <c r="A101" s="1" t="s">
        <v>477</v>
      </c>
      <c r="B101" s="14" t="n">
        <v>6615000260</v>
      </c>
      <c r="C101" s="14" t="n">
        <v>1026601125264</v>
      </c>
      <c r="D101" s="2" t="s">
        <v>44</v>
      </c>
      <c r="E101" s="2" t="s">
        <v>45</v>
      </c>
      <c r="F101" s="1" t="n">
        <v>3</v>
      </c>
      <c r="G101" s="2" t="s">
        <v>468</v>
      </c>
      <c r="H101" s="1" t="n">
        <f aca="false">IF(I101="Профлист",3,IF(I101="Отсутствует",1,IF(I101="Сетка",2,IF(I101="Бетон",4,5))))</f>
        <v>5</v>
      </c>
      <c r="I101" s="2" t="s">
        <v>469</v>
      </c>
      <c r="J101" s="1" t="n">
        <f aca="false">IF(K101="Грунт",3,IF(K101="Асфальт",1,IF(K101="Бетон",2,IF(K101="Брусчатка",4,5))))</f>
        <v>2</v>
      </c>
      <c r="K101" s="2" t="s">
        <v>48</v>
      </c>
      <c r="L101" s="1" t="s">
        <v>49</v>
      </c>
      <c r="M101" s="1" t="s">
        <v>49</v>
      </c>
      <c r="N101" s="2" t="n">
        <v>1</v>
      </c>
      <c r="O101" s="17"/>
      <c r="P101" s="1" t="s">
        <v>49</v>
      </c>
      <c r="Q101" s="1" t="n">
        <v>0</v>
      </c>
      <c r="R101" s="1" t="s">
        <v>49</v>
      </c>
      <c r="S101" s="1" t="n">
        <v>0.142</v>
      </c>
      <c r="T101" s="1" t="s">
        <v>49</v>
      </c>
      <c r="U101" s="1"/>
      <c r="V101" s="1"/>
      <c r="W101" s="1"/>
      <c r="X101" s="1"/>
      <c r="Y101" s="1"/>
      <c r="Z101" s="1"/>
      <c r="AA101" s="1" t="n">
        <v>382</v>
      </c>
      <c r="AB101" s="1" t="s">
        <v>50</v>
      </c>
      <c r="AC101" s="2" t="s">
        <v>51</v>
      </c>
      <c r="AD101" s="2" t="s">
        <v>478</v>
      </c>
      <c r="AE101" s="1" t="s">
        <v>479</v>
      </c>
      <c r="AF101" s="1" t="s">
        <v>480</v>
      </c>
      <c r="AG101" s="1" t="s">
        <v>481</v>
      </c>
      <c r="AH101" s="1"/>
      <c r="AI101" s="1"/>
      <c r="AJ101" s="1"/>
      <c r="AK101" s="1"/>
      <c r="AL101" s="2" t="s">
        <v>55</v>
      </c>
      <c r="AM101" s="1" t="s">
        <v>482</v>
      </c>
    </row>
    <row r="102" s="20" customFormat="true" ht="79.5" hidden="false" customHeight="true" outlineLevel="0" collapsed="false">
      <c r="A102" s="1" t="s">
        <v>483</v>
      </c>
      <c r="B102" s="14" t="n">
        <v>6615000260</v>
      </c>
      <c r="C102" s="14" t="n">
        <v>1026601125264</v>
      </c>
      <c r="D102" s="2" t="s">
        <v>44</v>
      </c>
      <c r="E102" s="2" t="s">
        <v>45</v>
      </c>
      <c r="F102" s="1" t="n">
        <v>3</v>
      </c>
      <c r="G102" s="2" t="s">
        <v>468</v>
      </c>
      <c r="H102" s="1" t="n">
        <f aca="false">IF(I102="Профлист",3,IF(I102="Отсутствует",1,IF(I102="Сетка",2,IF(I102="Бетон",4,5))))</f>
        <v>5</v>
      </c>
      <c r="I102" s="2" t="s">
        <v>469</v>
      </c>
      <c r="J102" s="1" t="n">
        <f aca="false">IF(K102="Грунт",3,IF(K102="Асфальт",1,IF(K102="Бетон",2,IF(K102="Брусчатка",4,5))))</f>
        <v>2</v>
      </c>
      <c r="K102" s="2" t="s">
        <v>48</v>
      </c>
      <c r="L102" s="1" t="s">
        <v>49</v>
      </c>
      <c r="M102" s="1" t="s">
        <v>49</v>
      </c>
      <c r="N102" s="2" t="n">
        <v>1</v>
      </c>
      <c r="O102" s="17"/>
      <c r="P102" s="1" t="s">
        <v>49</v>
      </c>
      <c r="Q102" s="1" t="n">
        <v>0</v>
      </c>
      <c r="R102" s="1" t="s">
        <v>49</v>
      </c>
      <c r="S102" s="1" t="n">
        <v>0.142</v>
      </c>
      <c r="T102" s="1" t="s">
        <v>49</v>
      </c>
      <c r="U102" s="1"/>
      <c r="V102" s="1"/>
      <c r="W102" s="1"/>
      <c r="X102" s="1"/>
      <c r="Y102" s="1"/>
      <c r="Z102" s="1"/>
      <c r="AA102" s="1" t="n">
        <v>382</v>
      </c>
      <c r="AB102" s="1" t="s">
        <v>50</v>
      </c>
      <c r="AC102" s="2" t="s">
        <v>51</v>
      </c>
      <c r="AD102" s="2" t="s">
        <v>64</v>
      </c>
      <c r="AE102" s="1" t="n">
        <v>1</v>
      </c>
      <c r="AF102" s="1" t="s">
        <v>484</v>
      </c>
      <c r="AG102" s="1" t="s">
        <v>485</v>
      </c>
      <c r="AH102" s="1"/>
      <c r="AI102" s="1"/>
      <c r="AJ102" s="1"/>
      <c r="AK102" s="1"/>
      <c r="AL102" s="2" t="s">
        <v>55</v>
      </c>
      <c r="AM102" s="1" t="s">
        <v>486</v>
      </c>
    </row>
    <row r="103" s="20" customFormat="true" ht="79.5" hidden="false" customHeight="true" outlineLevel="0" collapsed="false">
      <c r="A103" s="1" t="s">
        <v>487</v>
      </c>
      <c r="B103" s="14" t="n">
        <v>6615000260</v>
      </c>
      <c r="C103" s="14" t="n">
        <v>1026601125264</v>
      </c>
      <c r="D103" s="2" t="s">
        <v>44</v>
      </c>
      <c r="E103" s="2" t="s">
        <v>45</v>
      </c>
      <c r="F103" s="1" t="n">
        <v>3</v>
      </c>
      <c r="G103" s="2" t="s">
        <v>468</v>
      </c>
      <c r="H103" s="1" t="n">
        <f aca="false">IF(I103="Профлист",3,IF(I103="Отсутствует",1,IF(I103="Сетка",2,IF(I103="Бетон",4,5))))</f>
        <v>5</v>
      </c>
      <c r="I103" s="2" t="s">
        <v>469</v>
      </c>
      <c r="J103" s="1" t="n">
        <f aca="false">IF(K103="Грунт",3,IF(K103="Асфальт",1,IF(K103="Бетон",2,IF(K103="Брусчатка",4,5))))</f>
        <v>2</v>
      </c>
      <c r="K103" s="2" t="s">
        <v>48</v>
      </c>
      <c r="L103" s="1" t="s">
        <v>49</v>
      </c>
      <c r="M103" s="1" t="s">
        <v>49</v>
      </c>
      <c r="N103" s="2" t="n">
        <v>1</v>
      </c>
      <c r="O103" s="17"/>
      <c r="P103" s="1" t="s">
        <v>49</v>
      </c>
      <c r="Q103" s="1" t="n">
        <v>0</v>
      </c>
      <c r="R103" s="1" t="s">
        <v>49</v>
      </c>
      <c r="S103" s="1" t="n">
        <v>0.142</v>
      </c>
      <c r="T103" s="1" t="s">
        <v>49</v>
      </c>
      <c r="U103" s="1"/>
      <c r="V103" s="1"/>
      <c r="W103" s="1"/>
      <c r="X103" s="1"/>
      <c r="Y103" s="1"/>
      <c r="Z103" s="1"/>
      <c r="AA103" s="1" t="n">
        <v>382</v>
      </c>
      <c r="AB103" s="1" t="s">
        <v>50</v>
      </c>
      <c r="AC103" s="2" t="s">
        <v>51</v>
      </c>
      <c r="AD103" s="2" t="s">
        <v>488</v>
      </c>
      <c r="AE103" s="1" t="n">
        <v>14</v>
      </c>
      <c r="AF103" s="1" t="s">
        <v>489</v>
      </c>
      <c r="AG103" s="1" t="s">
        <v>490</v>
      </c>
      <c r="AH103" s="1"/>
      <c r="AI103" s="1"/>
      <c r="AJ103" s="1"/>
      <c r="AK103" s="1"/>
      <c r="AL103" s="2" t="s">
        <v>55</v>
      </c>
      <c r="AM103" s="1" t="s">
        <v>491</v>
      </c>
    </row>
    <row r="104" s="20" customFormat="true" ht="79.5" hidden="false" customHeight="true" outlineLevel="0" collapsed="false">
      <c r="A104" s="1" t="s">
        <v>492</v>
      </c>
      <c r="B104" s="14" t="n">
        <v>6615000260</v>
      </c>
      <c r="C104" s="14" t="n">
        <v>1026601125264</v>
      </c>
      <c r="D104" s="2" t="s">
        <v>44</v>
      </c>
      <c r="E104" s="2" t="s">
        <v>45</v>
      </c>
      <c r="F104" s="1" t="n">
        <v>3</v>
      </c>
      <c r="G104" s="2" t="s">
        <v>493</v>
      </c>
      <c r="H104" s="1" t="n">
        <f aca="false">IF(I104="Профлист",3,IF(I104="Отсутствует",1,IF(I104="Сетка",2,IF(I104="Бетон",4,5))))</f>
        <v>3</v>
      </c>
      <c r="I104" s="2" t="s">
        <v>58</v>
      </c>
      <c r="J104" s="1" t="n">
        <f aca="false">IF(K104="Грунт",3,IF(K104="Асфальт",1,IF(K104="Бетон",2,IF(K104="Брусчатка",4,5))))</f>
        <v>2</v>
      </c>
      <c r="K104" s="2" t="s">
        <v>48</v>
      </c>
      <c r="L104" s="1" t="n">
        <v>6</v>
      </c>
      <c r="M104" s="1" t="n">
        <v>1.1</v>
      </c>
      <c r="N104" s="2" t="n">
        <v>1</v>
      </c>
      <c r="O104" s="17" t="n">
        <f aca="false">(L104*M104)*N104</f>
        <v>6.6</v>
      </c>
      <c r="P104" s="1" t="s">
        <v>49</v>
      </c>
      <c r="Q104" s="1" t="n">
        <v>0</v>
      </c>
      <c r="R104" s="1" t="s">
        <v>49</v>
      </c>
      <c r="S104" s="1" t="n">
        <v>0.142</v>
      </c>
      <c r="T104" s="1" t="s">
        <v>49</v>
      </c>
      <c r="U104" s="1"/>
      <c r="V104" s="1"/>
      <c r="W104" s="1"/>
      <c r="X104" s="1"/>
      <c r="Y104" s="1"/>
      <c r="Z104" s="1"/>
      <c r="AA104" s="1" t="n">
        <v>382</v>
      </c>
      <c r="AB104" s="1" t="s">
        <v>50</v>
      </c>
      <c r="AC104" s="2" t="s">
        <v>51</v>
      </c>
      <c r="AD104" s="2" t="s">
        <v>494</v>
      </c>
      <c r="AE104" s="1" t="n">
        <v>7</v>
      </c>
      <c r="AF104" s="1" t="s">
        <v>495</v>
      </c>
      <c r="AG104" s="1" t="s">
        <v>496</v>
      </c>
      <c r="AH104" s="1"/>
      <c r="AI104" s="1"/>
      <c r="AJ104" s="1"/>
      <c r="AK104" s="1"/>
      <c r="AL104" s="2" t="s">
        <v>55</v>
      </c>
      <c r="AM104" s="1" t="s">
        <v>497</v>
      </c>
    </row>
    <row r="105" s="20" customFormat="true" ht="79.5" hidden="false" customHeight="true" outlineLevel="0" collapsed="false">
      <c r="A105" s="1" t="s">
        <v>498</v>
      </c>
      <c r="B105" s="14" t="n">
        <v>6615000260</v>
      </c>
      <c r="C105" s="14" t="n">
        <v>1026601125264</v>
      </c>
      <c r="D105" s="2" t="s">
        <v>44</v>
      </c>
      <c r="E105" s="2" t="s">
        <v>45</v>
      </c>
      <c r="F105" s="1" t="n">
        <v>3</v>
      </c>
      <c r="G105" s="2" t="s">
        <v>468</v>
      </c>
      <c r="H105" s="1" t="n">
        <f aca="false">IF(I105="Профлист",3,IF(I105="Отсутствует",1,IF(I105="Сетка",2,IF(I105="Бетон",4,5))))</f>
        <v>5</v>
      </c>
      <c r="I105" s="2" t="s">
        <v>469</v>
      </c>
      <c r="J105" s="1" t="n">
        <f aca="false">IF(K105="Грунт",3,IF(K105="Асфальт",1,IF(K105="Бетон",2,IF(K105="Брусчатка",4,5))))</f>
        <v>2</v>
      </c>
      <c r="K105" s="2" t="s">
        <v>48</v>
      </c>
      <c r="L105" s="1" t="s">
        <v>49</v>
      </c>
      <c r="M105" s="1" t="s">
        <v>49</v>
      </c>
      <c r="N105" s="2" t="n">
        <v>1</v>
      </c>
      <c r="O105" s="17"/>
      <c r="P105" s="1" t="s">
        <v>49</v>
      </c>
      <c r="Q105" s="1" t="n">
        <v>0</v>
      </c>
      <c r="R105" s="1" t="s">
        <v>49</v>
      </c>
      <c r="S105" s="1" t="n">
        <v>0.142</v>
      </c>
      <c r="T105" s="1" t="s">
        <v>49</v>
      </c>
      <c r="U105" s="1"/>
      <c r="V105" s="1"/>
      <c r="W105" s="1"/>
      <c r="X105" s="1"/>
      <c r="Y105" s="1"/>
      <c r="Z105" s="1"/>
      <c r="AA105" s="1" t="n">
        <v>382</v>
      </c>
      <c r="AB105" s="1" t="s">
        <v>50</v>
      </c>
      <c r="AC105" s="2" t="s">
        <v>51</v>
      </c>
      <c r="AD105" s="2" t="s">
        <v>123</v>
      </c>
      <c r="AE105" s="1" t="n">
        <v>1</v>
      </c>
      <c r="AF105" s="1" t="s">
        <v>499</v>
      </c>
      <c r="AG105" s="1" t="s">
        <v>500</v>
      </c>
      <c r="AH105" s="1"/>
      <c r="AI105" s="1"/>
      <c r="AJ105" s="1"/>
      <c r="AK105" s="1"/>
      <c r="AL105" s="2" t="s">
        <v>55</v>
      </c>
      <c r="AM105" s="1" t="s">
        <v>501</v>
      </c>
    </row>
    <row r="106" s="25" customFormat="true" ht="356.25" hidden="false" customHeight="false" outlineLevel="0" collapsed="false">
      <c r="A106" s="23" t="s">
        <v>502</v>
      </c>
      <c r="B106" s="23" t="n">
        <v>7708503727</v>
      </c>
      <c r="C106" s="23" t="s">
        <v>503</v>
      </c>
      <c r="D106" s="23" t="s">
        <v>504</v>
      </c>
      <c r="E106" s="24" t="s">
        <v>505</v>
      </c>
      <c r="F106" s="23" t="s">
        <v>506</v>
      </c>
      <c r="G106" s="24" t="s">
        <v>46</v>
      </c>
      <c r="H106" s="23" t="s">
        <v>507</v>
      </c>
      <c r="I106" s="24"/>
      <c r="J106" s="23" t="s">
        <v>508</v>
      </c>
      <c r="K106" s="24" t="s">
        <v>48</v>
      </c>
      <c r="L106" s="1" t="n">
        <v>2</v>
      </c>
      <c r="M106" s="23" t="s">
        <v>509</v>
      </c>
      <c r="N106" s="24" t="n">
        <v>1</v>
      </c>
      <c r="O106" s="17" t="n">
        <f aca="false">(L106*M106)*N106</f>
        <v>1.5</v>
      </c>
      <c r="P106" s="1" t="s">
        <v>49</v>
      </c>
      <c r="Q106" s="1" t="n">
        <v>0</v>
      </c>
      <c r="R106" s="1" t="s">
        <v>49</v>
      </c>
      <c r="S106" s="1" t="n">
        <v>0.142</v>
      </c>
      <c r="T106" s="1" t="s">
        <v>49</v>
      </c>
      <c r="U106" s="1" t="s">
        <v>49</v>
      </c>
      <c r="V106" s="1" t="s">
        <v>49</v>
      </c>
      <c r="W106" s="1" t="s">
        <v>49</v>
      </c>
      <c r="X106" s="1" t="s">
        <v>49</v>
      </c>
      <c r="Y106" s="1" t="s">
        <v>49</v>
      </c>
      <c r="Z106" s="1" t="s">
        <v>49</v>
      </c>
      <c r="AA106" s="1" t="n">
        <v>382</v>
      </c>
      <c r="AB106" s="23" t="s">
        <v>50</v>
      </c>
      <c r="AC106" s="24" t="s">
        <v>51</v>
      </c>
      <c r="AD106" s="24" t="s">
        <v>510</v>
      </c>
      <c r="AE106" s="23" t="s">
        <v>508</v>
      </c>
      <c r="AF106" s="23" t="s">
        <v>511</v>
      </c>
      <c r="AG106" s="23" t="s">
        <v>512</v>
      </c>
      <c r="AH106" s="23" t="s">
        <v>513</v>
      </c>
      <c r="AI106" s="23" t="s">
        <v>514</v>
      </c>
      <c r="AJ106" s="23" t="s">
        <v>515</v>
      </c>
      <c r="AK106" s="23" t="s">
        <v>516</v>
      </c>
      <c r="AL106" s="24"/>
      <c r="AM106" s="23"/>
    </row>
    <row r="107" s="25" customFormat="true" ht="131.25" hidden="false" customHeight="false" outlineLevel="0" collapsed="false">
      <c r="A107" s="23" t="s">
        <v>517</v>
      </c>
      <c r="B107" s="23" t="s">
        <v>518</v>
      </c>
      <c r="C107" s="23" t="s">
        <v>519</v>
      </c>
      <c r="D107" s="24" t="s">
        <v>520</v>
      </c>
      <c r="E107" s="24" t="s">
        <v>521</v>
      </c>
      <c r="F107" s="23" t="s">
        <v>506</v>
      </c>
      <c r="G107" s="24" t="s">
        <v>46</v>
      </c>
      <c r="H107" s="23" t="s">
        <v>506</v>
      </c>
      <c r="I107" s="24" t="s">
        <v>78</v>
      </c>
      <c r="J107" s="23" t="s">
        <v>508</v>
      </c>
      <c r="K107" s="24" t="s">
        <v>48</v>
      </c>
      <c r="L107" s="1" t="n">
        <v>1</v>
      </c>
      <c r="M107" s="23" t="s">
        <v>509</v>
      </c>
      <c r="N107" s="24" t="n">
        <v>1</v>
      </c>
      <c r="O107" s="17" t="n">
        <f aca="false">(L107*M107)*N107</f>
        <v>0.75</v>
      </c>
      <c r="P107" s="23" t="s">
        <v>49</v>
      </c>
      <c r="Q107" s="23" t="n">
        <v>0</v>
      </c>
      <c r="R107" s="23" t="s">
        <v>49</v>
      </c>
      <c r="S107" s="23" t="n">
        <v>0.142</v>
      </c>
      <c r="T107" s="23" t="s">
        <v>49</v>
      </c>
      <c r="U107" s="23" t="s">
        <v>49</v>
      </c>
      <c r="V107" s="23" t="s">
        <v>49</v>
      </c>
      <c r="W107" s="23" t="s">
        <v>49</v>
      </c>
      <c r="X107" s="23" t="s">
        <v>49</v>
      </c>
      <c r="Y107" s="23" t="s">
        <v>49</v>
      </c>
      <c r="Z107" s="23" t="s">
        <v>49</v>
      </c>
      <c r="AA107" s="1" t="n">
        <v>382</v>
      </c>
      <c r="AB107" s="23" t="s">
        <v>50</v>
      </c>
      <c r="AC107" s="24" t="s">
        <v>51</v>
      </c>
      <c r="AD107" s="24" t="s">
        <v>522</v>
      </c>
      <c r="AE107" s="23"/>
      <c r="AF107" s="23" t="s">
        <v>60</v>
      </c>
      <c r="AG107" s="23" t="s">
        <v>523</v>
      </c>
      <c r="AH107" s="23" t="s">
        <v>524</v>
      </c>
      <c r="AI107" s="23" t="s">
        <v>518</v>
      </c>
      <c r="AJ107" s="23" t="s">
        <v>525</v>
      </c>
      <c r="AK107" s="23" t="s">
        <v>526</v>
      </c>
      <c r="AL107" s="24"/>
      <c r="AM107" s="23"/>
    </row>
    <row r="108" s="25" customFormat="true" ht="131.25" hidden="false" customHeight="false" outlineLevel="0" collapsed="false">
      <c r="A108" s="23" t="s">
        <v>527</v>
      </c>
      <c r="B108" s="23" t="s">
        <v>518</v>
      </c>
      <c r="C108" s="23" t="s">
        <v>519</v>
      </c>
      <c r="D108" s="24" t="s">
        <v>520</v>
      </c>
      <c r="E108" s="24" t="s">
        <v>521</v>
      </c>
      <c r="F108" s="23" t="s">
        <v>506</v>
      </c>
      <c r="G108" s="24" t="s">
        <v>46</v>
      </c>
      <c r="H108" s="23" t="s">
        <v>506</v>
      </c>
      <c r="I108" s="24" t="s">
        <v>78</v>
      </c>
      <c r="J108" s="23" t="s">
        <v>508</v>
      </c>
      <c r="K108" s="24" t="s">
        <v>48</v>
      </c>
      <c r="L108" s="1" t="n">
        <v>1</v>
      </c>
      <c r="M108" s="23" t="s">
        <v>509</v>
      </c>
      <c r="N108" s="24" t="n">
        <v>1</v>
      </c>
      <c r="O108" s="17" t="n">
        <f aca="false">(L108*M108)*N108</f>
        <v>0.75</v>
      </c>
      <c r="P108" s="23" t="s">
        <v>49</v>
      </c>
      <c r="Q108" s="23" t="n">
        <v>0</v>
      </c>
      <c r="R108" s="23" t="s">
        <v>49</v>
      </c>
      <c r="S108" s="23" t="n">
        <v>0.142</v>
      </c>
      <c r="T108" s="23" t="s">
        <v>49</v>
      </c>
      <c r="U108" s="23" t="s">
        <v>49</v>
      </c>
      <c r="V108" s="23" t="s">
        <v>49</v>
      </c>
      <c r="W108" s="23" t="s">
        <v>49</v>
      </c>
      <c r="X108" s="23" t="s">
        <v>49</v>
      </c>
      <c r="Y108" s="23" t="s">
        <v>49</v>
      </c>
      <c r="Z108" s="23" t="s">
        <v>49</v>
      </c>
      <c r="AA108" s="1" t="n">
        <v>382</v>
      </c>
      <c r="AB108" s="23" t="s">
        <v>50</v>
      </c>
      <c r="AC108" s="24" t="s">
        <v>51</v>
      </c>
      <c r="AD108" s="24" t="s">
        <v>494</v>
      </c>
      <c r="AE108" s="23" t="s">
        <v>528</v>
      </c>
      <c r="AF108" s="23" t="s">
        <v>529</v>
      </c>
      <c r="AG108" s="23" t="s">
        <v>530</v>
      </c>
      <c r="AH108" s="23" t="s">
        <v>524</v>
      </c>
      <c r="AI108" s="23" t="s">
        <v>518</v>
      </c>
      <c r="AJ108" s="23" t="s">
        <v>525</v>
      </c>
      <c r="AK108" s="23" t="s">
        <v>531</v>
      </c>
      <c r="AL108" s="24"/>
      <c r="AM108" s="23"/>
    </row>
    <row r="109" s="25" customFormat="true" ht="131.25" hidden="false" customHeight="false" outlineLevel="0" collapsed="false">
      <c r="A109" s="23" t="s">
        <v>532</v>
      </c>
      <c r="B109" s="23" t="s">
        <v>518</v>
      </c>
      <c r="C109" s="23" t="s">
        <v>519</v>
      </c>
      <c r="D109" s="24" t="s">
        <v>520</v>
      </c>
      <c r="E109" s="24" t="s">
        <v>521</v>
      </c>
      <c r="F109" s="23" t="s">
        <v>506</v>
      </c>
      <c r="G109" s="24" t="s">
        <v>46</v>
      </c>
      <c r="H109" s="23" t="s">
        <v>506</v>
      </c>
      <c r="I109" s="24" t="s">
        <v>78</v>
      </c>
      <c r="J109" s="23" t="s">
        <v>508</v>
      </c>
      <c r="K109" s="24" t="s">
        <v>48</v>
      </c>
      <c r="L109" s="1" t="n">
        <v>1</v>
      </c>
      <c r="M109" s="23" t="s">
        <v>509</v>
      </c>
      <c r="N109" s="24" t="n">
        <v>1</v>
      </c>
      <c r="O109" s="17" t="n">
        <f aca="false">(L109*M109)*N109</f>
        <v>0.75</v>
      </c>
      <c r="P109" s="23" t="s">
        <v>49</v>
      </c>
      <c r="Q109" s="23" t="n">
        <v>0</v>
      </c>
      <c r="R109" s="23" t="s">
        <v>49</v>
      </c>
      <c r="S109" s="23" t="n">
        <v>0.142</v>
      </c>
      <c r="T109" s="23" t="s">
        <v>49</v>
      </c>
      <c r="U109" s="23" t="s">
        <v>49</v>
      </c>
      <c r="V109" s="23" t="s">
        <v>49</v>
      </c>
      <c r="W109" s="23" t="s">
        <v>49</v>
      </c>
      <c r="X109" s="23" t="s">
        <v>49</v>
      </c>
      <c r="Y109" s="23"/>
      <c r="Z109" s="23"/>
      <c r="AA109" s="1" t="n">
        <v>382</v>
      </c>
      <c r="AB109" s="23" t="s">
        <v>50</v>
      </c>
      <c r="AC109" s="24" t="s">
        <v>51</v>
      </c>
      <c r="AD109" s="24" t="s">
        <v>494</v>
      </c>
      <c r="AE109" s="23" t="s">
        <v>528</v>
      </c>
      <c r="AF109" s="23" t="s">
        <v>533</v>
      </c>
      <c r="AG109" s="23" t="s">
        <v>534</v>
      </c>
      <c r="AH109" s="23" t="s">
        <v>524</v>
      </c>
      <c r="AI109" s="23" t="s">
        <v>518</v>
      </c>
      <c r="AJ109" s="23" t="s">
        <v>525</v>
      </c>
      <c r="AK109" s="23" t="s">
        <v>531</v>
      </c>
      <c r="AL109" s="24"/>
      <c r="AM109" s="23"/>
    </row>
    <row r="110" s="25" customFormat="true" ht="131.25" hidden="false" customHeight="false" outlineLevel="0" collapsed="false">
      <c r="A110" s="23" t="s">
        <v>535</v>
      </c>
      <c r="B110" s="23" t="s">
        <v>518</v>
      </c>
      <c r="C110" s="23" t="s">
        <v>519</v>
      </c>
      <c r="D110" s="24" t="s">
        <v>520</v>
      </c>
      <c r="E110" s="24" t="s">
        <v>521</v>
      </c>
      <c r="F110" s="23" t="s">
        <v>506</v>
      </c>
      <c r="G110" s="24" t="s">
        <v>46</v>
      </c>
      <c r="H110" s="23" t="s">
        <v>506</v>
      </c>
      <c r="I110" s="24" t="s">
        <v>78</v>
      </c>
      <c r="J110" s="23" t="s">
        <v>508</v>
      </c>
      <c r="K110" s="24" t="s">
        <v>48</v>
      </c>
      <c r="L110" s="1" t="n">
        <v>1</v>
      </c>
      <c r="M110" s="23" t="s">
        <v>509</v>
      </c>
      <c r="N110" s="24" t="n">
        <v>1</v>
      </c>
      <c r="O110" s="17" t="n">
        <f aca="false">(L110*M110)*N110</f>
        <v>0.75</v>
      </c>
      <c r="P110" s="23" t="s">
        <v>49</v>
      </c>
      <c r="Q110" s="23" t="n">
        <v>0</v>
      </c>
      <c r="R110" s="23" t="s">
        <v>49</v>
      </c>
      <c r="S110" s="23" t="n">
        <v>0.142</v>
      </c>
      <c r="T110" s="23" t="s">
        <v>49</v>
      </c>
      <c r="U110" s="23" t="s">
        <v>49</v>
      </c>
      <c r="V110" s="23" t="s">
        <v>49</v>
      </c>
      <c r="W110" s="23" t="s">
        <v>49</v>
      </c>
      <c r="X110" s="23" t="s">
        <v>49</v>
      </c>
      <c r="Y110" s="23"/>
      <c r="Z110" s="23"/>
      <c r="AA110" s="1" t="n">
        <v>382</v>
      </c>
      <c r="AB110" s="23" t="s">
        <v>50</v>
      </c>
      <c r="AC110" s="24" t="s">
        <v>536</v>
      </c>
      <c r="AD110" s="24" t="s">
        <v>494</v>
      </c>
      <c r="AE110" s="23" t="s">
        <v>528</v>
      </c>
      <c r="AF110" s="23" t="s">
        <v>537</v>
      </c>
      <c r="AG110" s="23" t="s">
        <v>538</v>
      </c>
      <c r="AH110" s="23" t="s">
        <v>524</v>
      </c>
      <c r="AI110" s="23" t="s">
        <v>518</v>
      </c>
      <c r="AJ110" s="23" t="s">
        <v>539</v>
      </c>
      <c r="AK110" s="23" t="s">
        <v>531</v>
      </c>
      <c r="AL110" s="24"/>
      <c r="AM110" s="23"/>
    </row>
    <row r="111" s="25" customFormat="true" ht="131.25" hidden="false" customHeight="false" outlineLevel="0" collapsed="false">
      <c r="A111" s="23" t="s">
        <v>540</v>
      </c>
      <c r="B111" s="23" t="s">
        <v>518</v>
      </c>
      <c r="C111" s="23" t="s">
        <v>519</v>
      </c>
      <c r="D111" s="24" t="s">
        <v>520</v>
      </c>
      <c r="E111" s="24" t="s">
        <v>521</v>
      </c>
      <c r="F111" s="23" t="s">
        <v>506</v>
      </c>
      <c r="G111" s="24" t="s">
        <v>46</v>
      </c>
      <c r="H111" s="23" t="s">
        <v>506</v>
      </c>
      <c r="I111" s="24" t="s">
        <v>78</v>
      </c>
      <c r="J111" s="23" t="s">
        <v>508</v>
      </c>
      <c r="K111" s="24" t="s">
        <v>48</v>
      </c>
      <c r="L111" s="1" t="n">
        <v>1</v>
      </c>
      <c r="M111" s="23" t="s">
        <v>509</v>
      </c>
      <c r="N111" s="24" t="n">
        <v>1</v>
      </c>
      <c r="O111" s="17" t="n">
        <f aca="false">(L111*M111)*N111</f>
        <v>0.75</v>
      </c>
      <c r="P111" s="23" t="s">
        <v>49</v>
      </c>
      <c r="Q111" s="23" t="n">
        <v>0</v>
      </c>
      <c r="R111" s="23" t="s">
        <v>49</v>
      </c>
      <c r="S111" s="23" t="n">
        <v>0.142</v>
      </c>
      <c r="T111" s="23" t="s">
        <v>49</v>
      </c>
      <c r="U111" s="23" t="s">
        <v>49</v>
      </c>
      <c r="V111" s="23" t="s">
        <v>49</v>
      </c>
      <c r="W111" s="23" t="s">
        <v>49</v>
      </c>
      <c r="X111" s="23" t="s">
        <v>49</v>
      </c>
      <c r="Y111" s="23"/>
      <c r="Z111" s="23"/>
      <c r="AA111" s="1" t="n">
        <v>382</v>
      </c>
      <c r="AB111" s="23" t="s">
        <v>50</v>
      </c>
      <c r="AC111" s="24" t="s">
        <v>51</v>
      </c>
      <c r="AD111" s="24" t="s">
        <v>541</v>
      </c>
      <c r="AE111" s="23"/>
      <c r="AF111" s="23" t="s">
        <v>542</v>
      </c>
      <c r="AG111" s="23" t="s">
        <v>543</v>
      </c>
      <c r="AH111" s="23" t="s">
        <v>524</v>
      </c>
      <c r="AI111" s="23" t="s">
        <v>518</v>
      </c>
      <c r="AJ111" s="23" t="s">
        <v>544</v>
      </c>
      <c r="AK111" s="23" t="s">
        <v>541</v>
      </c>
      <c r="AL111" s="24"/>
      <c r="AM111" s="23"/>
    </row>
    <row r="112" s="25" customFormat="true" ht="131.25" hidden="false" customHeight="false" outlineLevel="0" collapsed="false">
      <c r="A112" s="23" t="s">
        <v>545</v>
      </c>
      <c r="B112" s="23" t="s">
        <v>518</v>
      </c>
      <c r="C112" s="23" t="s">
        <v>519</v>
      </c>
      <c r="D112" s="24" t="s">
        <v>520</v>
      </c>
      <c r="E112" s="24" t="s">
        <v>521</v>
      </c>
      <c r="F112" s="23" t="s">
        <v>506</v>
      </c>
      <c r="G112" s="24" t="s">
        <v>46</v>
      </c>
      <c r="H112" s="23" t="s">
        <v>506</v>
      </c>
      <c r="I112" s="24" t="s">
        <v>78</v>
      </c>
      <c r="J112" s="23" t="s">
        <v>508</v>
      </c>
      <c r="K112" s="24" t="s">
        <v>48</v>
      </c>
      <c r="L112" s="1" t="n">
        <v>1</v>
      </c>
      <c r="M112" s="23" t="s">
        <v>509</v>
      </c>
      <c r="N112" s="24" t="n">
        <v>1</v>
      </c>
      <c r="O112" s="17" t="n">
        <f aca="false">(L112*M112)*N112</f>
        <v>0.75</v>
      </c>
      <c r="P112" s="23" t="s">
        <v>49</v>
      </c>
      <c r="Q112" s="23" t="n">
        <v>0</v>
      </c>
      <c r="R112" s="23" t="s">
        <v>49</v>
      </c>
      <c r="S112" s="23" t="n">
        <v>0.142</v>
      </c>
      <c r="T112" s="23" t="s">
        <v>49</v>
      </c>
      <c r="U112" s="23" t="s">
        <v>49</v>
      </c>
      <c r="V112" s="23" t="s">
        <v>49</v>
      </c>
      <c r="W112" s="23" t="s">
        <v>49</v>
      </c>
      <c r="X112" s="23" t="s">
        <v>49</v>
      </c>
      <c r="Y112" s="23"/>
      <c r="Z112" s="23"/>
      <c r="AA112" s="1" t="n">
        <v>382</v>
      </c>
      <c r="AB112" s="23" t="s">
        <v>50</v>
      </c>
      <c r="AC112" s="24" t="s">
        <v>546</v>
      </c>
      <c r="AD112" s="24" t="s">
        <v>334</v>
      </c>
      <c r="AE112" s="23" t="s">
        <v>547</v>
      </c>
      <c r="AF112" s="23" t="s">
        <v>548</v>
      </c>
      <c r="AG112" s="23" t="s">
        <v>549</v>
      </c>
      <c r="AH112" s="23" t="s">
        <v>524</v>
      </c>
      <c r="AI112" s="23" t="s">
        <v>518</v>
      </c>
      <c r="AJ112" s="23" t="s">
        <v>550</v>
      </c>
      <c r="AK112" s="23" t="s">
        <v>551</v>
      </c>
      <c r="AL112" s="24"/>
      <c r="AM112" s="23"/>
    </row>
    <row r="113" s="25" customFormat="true" ht="131.25" hidden="false" customHeight="false" outlineLevel="0" collapsed="false">
      <c r="A113" s="23" t="s">
        <v>552</v>
      </c>
      <c r="B113" s="23" t="s">
        <v>518</v>
      </c>
      <c r="C113" s="23" t="s">
        <v>519</v>
      </c>
      <c r="D113" s="24" t="s">
        <v>520</v>
      </c>
      <c r="E113" s="24" t="s">
        <v>521</v>
      </c>
      <c r="F113" s="23" t="s">
        <v>506</v>
      </c>
      <c r="G113" s="24" t="s">
        <v>46</v>
      </c>
      <c r="H113" s="23" t="s">
        <v>506</v>
      </c>
      <c r="I113" s="24" t="s">
        <v>78</v>
      </c>
      <c r="J113" s="23" t="s">
        <v>508</v>
      </c>
      <c r="K113" s="24" t="s">
        <v>48</v>
      </c>
      <c r="L113" s="1" t="n">
        <v>2</v>
      </c>
      <c r="M113" s="23" t="s">
        <v>509</v>
      </c>
      <c r="N113" s="24" t="n">
        <v>1</v>
      </c>
      <c r="O113" s="17" t="n">
        <f aca="false">(L113*M113)*N113</f>
        <v>1.5</v>
      </c>
      <c r="P113" s="23" t="s">
        <v>49</v>
      </c>
      <c r="Q113" s="23" t="n">
        <v>0</v>
      </c>
      <c r="R113" s="23" t="s">
        <v>49</v>
      </c>
      <c r="S113" s="23" t="n">
        <v>0.142</v>
      </c>
      <c r="T113" s="23" t="s">
        <v>49</v>
      </c>
      <c r="U113" s="23" t="s">
        <v>49</v>
      </c>
      <c r="V113" s="23" t="s">
        <v>49</v>
      </c>
      <c r="W113" s="23" t="s">
        <v>49</v>
      </c>
      <c r="X113" s="23" t="s">
        <v>49</v>
      </c>
      <c r="Y113" s="23"/>
      <c r="Z113" s="23"/>
      <c r="AA113" s="1" t="n">
        <v>382</v>
      </c>
      <c r="AB113" s="23" t="s">
        <v>50</v>
      </c>
      <c r="AC113" s="24" t="s">
        <v>51</v>
      </c>
      <c r="AD113" s="24" t="s">
        <v>137</v>
      </c>
      <c r="AE113" s="23" t="s">
        <v>553</v>
      </c>
      <c r="AF113" s="23" t="s">
        <v>554</v>
      </c>
      <c r="AG113" s="23" t="s">
        <v>534</v>
      </c>
      <c r="AH113" s="23" t="s">
        <v>524</v>
      </c>
      <c r="AI113" s="23" t="s">
        <v>518</v>
      </c>
      <c r="AJ113" s="23" t="s">
        <v>555</v>
      </c>
      <c r="AK113" s="23" t="s">
        <v>556</v>
      </c>
      <c r="AL113" s="24"/>
      <c r="AM113" s="23"/>
    </row>
    <row r="114" s="25" customFormat="true" ht="131.25" hidden="false" customHeight="false" outlineLevel="0" collapsed="false">
      <c r="A114" s="23" t="s">
        <v>557</v>
      </c>
      <c r="B114" s="23" t="s">
        <v>518</v>
      </c>
      <c r="C114" s="23" t="s">
        <v>519</v>
      </c>
      <c r="D114" s="24" t="s">
        <v>520</v>
      </c>
      <c r="E114" s="24" t="s">
        <v>521</v>
      </c>
      <c r="F114" s="23" t="s">
        <v>506</v>
      </c>
      <c r="G114" s="24" t="s">
        <v>46</v>
      </c>
      <c r="H114" s="23" t="s">
        <v>506</v>
      </c>
      <c r="I114" s="24" t="s">
        <v>78</v>
      </c>
      <c r="J114" s="23" t="s">
        <v>506</v>
      </c>
      <c r="K114" s="24" t="s">
        <v>558</v>
      </c>
      <c r="L114" s="1" t="n">
        <v>1</v>
      </c>
      <c r="M114" s="23" t="s">
        <v>509</v>
      </c>
      <c r="N114" s="24" t="n">
        <v>1</v>
      </c>
      <c r="O114" s="17" t="n">
        <f aca="false">(L114*M114)*N114</f>
        <v>0.75</v>
      </c>
      <c r="P114" s="23" t="s">
        <v>49</v>
      </c>
      <c r="Q114" s="23" t="n">
        <v>0</v>
      </c>
      <c r="R114" s="23" t="s">
        <v>49</v>
      </c>
      <c r="S114" s="23" t="n">
        <v>0.142</v>
      </c>
      <c r="T114" s="23" t="s">
        <v>49</v>
      </c>
      <c r="U114" s="23" t="s">
        <v>49</v>
      </c>
      <c r="V114" s="23" t="s">
        <v>49</v>
      </c>
      <c r="W114" s="23" t="s">
        <v>49</v>
      </c>
      <c r="X114" s="23" t="s">
        <v>49</v>
      </c>
      <c r="Y114" s="23"/>
      <c r="Z114" s="23"/>
      <c r="AA114" s="1" t="n">
        <v>382</v>
      </c>
      <c r="AB114" s="23" t="s">
        <v>50</v>
      </c>
      <c r="AC114" s="24" t="s">
        <v>51</v>
      </c>
      <c r="AD114" s="24" t="s">
        <v>103</v>
      </c>
      <c r="AE114" s="23" t="s">
        <v>559</v>
      </c>
      <c r="AF114" s="23" t="s">
        <v>560</v>
      </c>
      <c r="AG114" s="23" t="s">
        <v>561</v>
      </c>
      <c r="AH114" s="23" t="s">
        <v>524</v>
      </c>
      <c r="AI114" s="23" t="s">
        <v>518</v>
      </c>
      <c r="AJ114" s="23" t="s">
        <v>562</v>
      </c>
      <c r="AK114" s="23" t="s">
        <v>563</v>
      </c>
      <c r="AL114" s="24"/>
      <c r="AM114" s="23"/>
    </row>
    <row r="115" s="25" customFormat="true" ht="131.25" hidden="false" customHeight="false" outlineLevel="0" collapsed="false">
      <c r="A115" s="23" t="s">
        <v>564</v>
      </c>
      <c r="B115" s="23" t="s">
        <v>518</v>
      </c>
      <c r="C115" s="23" t="s">
        <v>519</v>
      </c>
      <c r="D115" s="24" t="s">
        <v>520</v>
      </c>
      <c r="E115" s="24" t="s">
        <v>521</v>
      </c>
      <c r="F115" s="23" t="s">
        <v>506</v>
      </c>
      <c r="G115" s="24" t="s">
        <v>46</v>
      </c>
      <c r="H115" s="23" t="s">
        <v>506</v>
      </c>
      <c r="I115" s="24" t="s">
        <v>78</v>
      </c>
      <c r="J115" s="23" t="s">
        <v>508</v>
      </c>
      <c r="K115" s="24" t="s">
        <v>48</v>
      </c>
      <c r="L115" s="1" t="n">
        <v>1</v>
      </c>
      <c r="M115" s="23" t="s">
        <v>509</v>
      </c>
      <c r="N115" s="24" t="n">
        <v>1</v>
      </c>
      <c r="O115" s="17" t="n">
        <f aca="false">(L115*M115)*N115</f>
        <v>0.75</v>
      </c>
      <c r="P115" s="23" t="s">
        <v>49</v>
      </c>
      <c r="Q115" s="23" t="n">
        <v>0</v>
      </c>
      <c r="R115" s="23" t="s">
        <v>49</v>
      </c>
      <c r="S115" s="23" t="n">
        <v>0.142</v>
      </c>
      <c r="T115" s="23" t="s">
        <v>49</v>
      </c>
      <c r="U115" s="23" t="s">
        <v>49</v>
      </c>
      <c r="V115" s="23" t="s">
        <v>49</v>
      </c>
      <c r="W115" s="23" t="s">
        <v>49</v>
      </c>
      <c r="X115" s="23" t="s">
        <v>49</v>
      </c>
      <c r="Y115" s="23"/>
      <c r="Z115" s="23"/>
      <c r="AA115" s="1" t="n">
        <v>382</v>
      </c>
      <c r="AB115" s="23" t="s">
        <v>50</v>
      </c>
      <c r="AC115" s="24" t="s">
        <v>51</v>
      </c>
      <c r="AD115" s="24" t="s">
        <v>565</v>
      </c>
      <c r="AE115" s="23" t="s">
        <v>508</v>
      </c>
      <c r="AF115" s="23" t="s">
        <v>566</v>
      </c>
      <c r="AG115" s="23" t="s">
        <v>567</v>
      </c>
      <c r="AH115" s="23" t="s">
        <v>524</v>
      </c>
      <c r="AI115" s="23" t="s">
        <v>518</v>
      </c>
      <c r="AJ115" s="23" t="s">
        <v>568</v>
      </c>
      <c r="AK115" s="23" t="s">
        <v>569</v>
      </c>
      <c r="AL115" s="24"/>
      <c r="AM115" s="23"/>
    </row>
    <row r="116" s="25" customFormat="true" ht="192.75" hidden="false" customHeight="true" outlineLevel="0" collapsed="false">
      <c r="A116" s="23" t="s">
        <v>570</v>
      </c>
      <c r="B116" s="23" t="s">
        <v>514</v>
      </c>
      <c r="C116" s="23" t="s">
        <v>503</v>
      </c>
      <c r="D116" s="23" t="s">
        <v>571</v>
      </c>
      <c r="E116" s="24" t="s">
        <v>572</v>
      </c>
      <c r="F116" s="23" t="s">
        <v>506</v>
      </c>
      <c r="G116" s="24" t="s">
        <v>46</v>
      </c>
      <c r="H116" s="23" t="s">
        <v>506</v>
      </c>
      <c r="I116" s="24" t="s">
        <v>78</v>
      </c>
      <c r="J116" s="23" t="s">
        <v>507</v>
      </c>
      <c r="K116" s="24"/>
      <c r="L116" s="1" t="n">
        <v>1</v>
      </c>
      <c r="M116" s="23" t="s">
        <v>509</v>
      </c>
      <c r="N116" s="24" t="n">
        <v>1</v>
      </c>
      <c r="O116" s="17" t="n">
        <f aca="false">(L116*M116)*N116</f>
        <v>0.75</v>
      </c>
      <c r="P116" s="23" t="s">
        <v>49</v>
      </c>
      <c r="Q116" s="23" t="n">
        <v>0</v>
      </c>
      <c r="R116" s="23" t="s">
        <v>49</v>
      </c>
      <c r="S116" s="23" t="n">
        <v>0.142</v>
      </c>
      <c r="T116" s="23" t="s">
        <v>49</v>
      </c>
      <c r="U116" s="23" t="s">
        <v>49</v>
      </c>
      <c r="V116" s="23" t="s">
        <v>49</v>
      </c>
      <c r="W116" s="23" t="s">
        <v>49</v>
      </c>
      <c r="X116" s="23" t="s">
        <v>49</v>
      </c>
      <c r="Y116" s="23" t="s">
        <v>49</v>
      </c>
      <c r="Z116" s="23" t="s">
        <v>49</v>
      </c>
      <c r="AA116" s="1" t="n">
        <v>382</v>
      </c>
      <c r="AB116" s="23" t="s">
        <v>50</v>
      </c>
      <c r="AC116" s="24" t="s">
        <v>51</v>
      </c>
      <c r="AD116" s="24" t="s">
        <v>510</v>
      </c>
      <c r="AE116" s="23" t="s">
        <v>508</v>
      </c>
      <c r="AF116" s="23" t="s">
        <v>573</v>
      </c>
      <c r="AG116" s="23" t="s">
        <v>574</v>
      </c>
      <c r="AH116" s="23" t="s">
        <v>524</v>
      </c>
      <c r="AI116" s="23" t="s">
        <v>514</v>
      </c>
      <c r="AJ116" s="23" t="s">
        <v>571</v>
      </c>
      <c r="AK116" s="23" t="s">
        <v>575</v>
      </c>
      <c r="AL116" s="24"/>
      <c r="AM116" s="23"/>
    </row>
    <row r="117" s="25" customFormat="true" ht="75" hidden="false" customHeight="false" outlineLevel="0" collapsed="false">
      <c r="A117" s="23" t="s">
        <v>576</v>
      </c>
      <c r="B117" s="23" t="s">
        <v>577</v>
      </c>
      <c r="C117" s="23" t="s">
        <v>578</v>
      </c>
      <c r="D117" s="23" t="s">
        <v>579</v>
      </c>
      <c r="E117" s="24" t="s">
        <v>580</v>
      </c>
      <c r="F117" s="23" t="s">
        <v>506</v>
      </c>
      <c r="G117" s="24" t="s">
        <v>46</v>
      </c>
      <c r="H117" s="23" t="s">
        <v>581</v>
      </c>
      <c r="I117" s="24" t="s">
        <v>58</v>
      </c>
      <c r="J117" s="23" t="s">
        <v>508</v>
      </c>
      <c r="K117" s="24" t="s">
        <v>48</v>
      </c>
      <c r="L117" s="1" t="n">
        <v>1</v>
      </c>
      <c r="M117" s="23" t="s">
        <v>509</v>
      </c>
      <c r="N117" s="24" t="n">
        <v>1</v>
      </c>
      <c r="O117" s="17" t="n">
        <f aca="false">(L117*M117)*N117</f>
        <v>0.75</v>
      </c>
      <c r="P117" s="23" t="s">
        <v>49</v>
      </c>
      <c r="Q117" s="23" t="n">
        <v>0</v>
      </c>
      <c r="R117" s="23" t="s">
        <v>49</v>
      </c>
      <c r="S117" s="23" t="n">
        <v>0.142</v>
      </c>
      <c r="T117" s="23" t="s">
        <v>49</v>
      </c>
      <c r="U117" s="23" t="s">
        <v>49</v>
      </c>
      <c r="V117" s="23" t="s">
        <v>49</v>
      </c>
      <c r="W117" s="23" t="s">
        <v>49</v>
      </c>
      <c r="X117" s="23" t="s">
        <v>49</v>
      </c>
      <c r="Y117" s="23" t="s">
        <v>49</v>
      </c>
      <c r="Z117" s="23" t="s">
        <v>49</v>
      </c>
      <c r="AA117" s="1" t="n">
        <v>382</v>
      </c>
      <c r="AB117" s="23" t="s">
        <v>50</v>
      </c>
      <c r="AC117" s="24" t="s">
        <v>51</v>
      </c>
      <c r="AD117" s="24" t="s">
        <v>582</v>
      </c>
      <c r="AE117" s="23"/>
      <c r="AF117" s="23" t="s">
        <v>583</v>
      </c>
      <c r="AG117" s="23" t="s">
        <v>584</v>
      </c>
      <c r="AH117" s="23" t="s">
        <v>585</v>
      </c>
      <c r="AI117" s="23" t="s">
        <v>586</v>
      </c>
      <c r="AJ117" s="23" t="s">
        <v>579</v>
      </c>
      <c r="AK117" s="23" t="s">
        <v>582</v>
      </c>
      <c r="AL117" s="24"/>
      <c r="AM117" s="23"/>
    </row>
    <row r="118" s="25" customFormat="true" ht="75" hidden="false" customHeight="false" outlineLevel="0" collapsed="false">
      <c r="A118" s="23" t="s">
        <v>587</v>
      </c>
      <c r="B118" s="23" t="s">
        <v>588</v>
      </c>
      <c r="C118" s="23" t="s">
        <v>589</v>
      </c>
      <c r="D118" s="23" t="s">
        <v>590</v>
      </c>
      <c r="E118" s="24" t="s">
        <v>591</v>
      </c>
      <c r="F118" s="23" t="s">
        <v>506</v>
      </c>
      <c r="G118" s="24" t="s">
        <v>46</v>
      </c>
      <c r="H118" s="23" t="s">
        <v>581</v>
      </c>
      <c r="I118" s="24" t="s">
        <v>58</v>
      </c>
      <c r="J118" s="23" t="s">
        <v>508</v>
      </c>
      <c r="K118" s="24" t="s">
        <v>48</v>
      </c>
      <c r="L118" s="1" t="n">
        <v>1</v>
      </c>
      <c r="M118" s="23" t="s">
        <v>509</v>
      </c>
      <c r="N118" s="24" t="n">
        <v>1</v>
      </c>
      <c r="O118" s="17" t="n">
        <f aca="false">(L118*M118)*N118</f>
        <v>0.75</v>
      </c>
      <c r="P118" s="23" t="s">
        <v>49</v>
      </c>
      <c r="Q118" s="23" t="n">
        <v>0</v>
      </c>
      <c r="R118" s="23" t="s">
        <v>49</v>
      </c>
      <c r="S118" s="23" t="n">
        <v>0.142</v>
      </c>
      <c r="T118" s="23" t="s">
        <v>49</v>
      </c>
      <c r="U118" s="23" t="s">
        <v>49</v>
      </c>
      <c r="V118" s="23" t="s">
        <v>49</v>
      </c>
      <c r="W118" s="23" t="s">
        <v>49</v>
      </c>
      <c r="X118" s="23" t="s">
        <v>49</v>
      </c>
      <c r="Y118" s="23" t="s">
        <v>49</v>
      </c>
      <c r="Z118" s="23" t="s">
        <v>49</v>
      </c>
      <c r="AA118" s="1" t="n">
        <v>382</v>
      </c>
      <c r="AB118" s="23" t="s">
        <v>50</v>
      </c>
      <c r="AC118" s="24" t="s">
        <v>51</v>
      </c>
      <c r="AD118" s="24" t="s">
        <v>93</v>
      </c>
      <c r="AE118" s="23" t="s">
        <v>592</v>
      </c>
      <c r="AF118" s="23" t="s">
        <v>593</v>
      </c>
      <c r="AG118" s="23" t="s">
        <v>594</v>
      </c>
      <c r="AH118" s="23" t="s">
        <v>595</v>
      </c>
      <c r="AI118" s="23" t="s">
        <v>588</v>
      </c>
      <c r="AJ118" s="23" t="s">
        <v>590</v>
      </c>
      <c r="AK118" s="23" t="s">
        <v>596</v>
      </c>
      <c r="AL118" s="24"/>
      <c r="AM118" s="23"/>
    </row>
    <row r="119" s="29" customFormat="true" ht="93.75" hidden="false" customHeight="false" outlineLevel="0" collapsed="false">
      <c r="A119" s="26" t="s">
        <v>597</v>
      </c>
      <c r="B119" s="26" t="s">
        <v>598</v>
      </c>
      <c r="C119" s="26" t="s">
        <v>599</v>
      </c>
      <c r="D119" s="26" t="s">
        <v>600</v>
      </c>
      <c r="E119" s="27" t="s">
        <v>601</v>
      </c>
      <c r="F119" s="26" t="s">
        <v>506</v>
      </c>
      <c r="G119" s="27" t="s">
        <v>46</v>
      </c>
      <c r="H119" s="26" t="s">
        <v>508</v>
      </c>
      <c r="I119" s="27" t="s">
        <v>47</v>
      </c>
      <c r="J119" s="26" t="s">
        <v>508</v>
      </c>
      <c r="K119" s="27" t="s">
        <v>48</v>
      </c>
      <c r="L119" s="28" t="n">
        <v>2</v>
      </c>
      <c r="M119" s="26" t="s">
        <v>509</v>
      </c>
      <c r="N119" s="27" t="n">
        <v>1</v>
      </c>
      <c r="O119" s="17" t="n">
        <f aca="false">(L119*M119)*N119</f>
        <v>1.5</v>
      </c>
      <c r="P119" s="26" t="s">
        <v>49</v>
      </c>
      <c r="Q119" s="26" t="n">
        <v>0</v>
      </c>
      <c r="R119" s="26" t="s">
        <v>49</v>
      </c>
      <c r="S119" s="26" t="n">
        <v>0.142</v>
      </c>
      <c r="T119" s="26" t="s">
        <v>49</v>
      </c>
      <c r="U119" s="26" t="s">
        <v>49</v>
      </c>
      <c r="V119" s="26" t="s">
        <v>49</v>
      </c>
      <c r="W119" s="26" t="s">
        <v>49</v>
      </c>
      <c r="X119" s="26" t="s">
        <v>49</v>
      </c>
      <c r="Y119" s="26" t="s">
        <v>49</v>
      </c>
      <c r="Z119" s="26" t="s">
        <v>49</v>
      </c>
      <c r="AA119" s="1" t="n">
        <v>382</v>
      </c>
      <c r="AB119" s="26" t="s">
        <v>50</v>
      </c>
      <c r="AC119" s="27" t="s">
        <v>51</v>
      </c>
      <c r="AD119" s="27" t="s">
        <v>602</v>
      </c>
      <c r="AE119" s="26" t="s">
        <v>603</v>
      </c>
      <c r="AF119" s="26" t="s">
        <v>604</v>
      </c>
      <c r="AG119" s="26" t="s">
        <v>605</v>
      </c>
      <c r="AH119" s="26" t="s">
        <v>326</v>
      </c>
      <c r="AI119" s="26" t="s">
        <v>606</v>
      </c>
      <c r="AJ119" s="26" t="s">
        <v>607</v>
      </c>
      <c r="AK119" s="26" t="s">
        <v>608</v>
      </c>
      <c r="AL119" s="27"/>
      <c r="AM119" s="26"/>
    </row>
    <row r="120" s="25" customFormat="true" ht="37.5" hidden="false" customHeight="false" outlineLevel="0" collapsed="false">
      <c r="A120" s="23" t="s">
        <v>609</v>
      </c>
      <c r="B120" s="23" t="s">
        <v>610</v>
      </c>
      <c r="C120" s="23" t="s">
        <v>611</v>
      </c>
      <c r="D120" s="2" t="s">
        <v>612</v>
      </c>
      <c r="E120" s="2" t="str">
        <f aca="false">AM120</f>
        <v>4 микрорайон, д. 23А</v>
      </c>
      <c r="F120" s="23" t="s">
        <v>581</v>
      </c>
      <c r="G120" s="24" t="s">
        <v>468</v>
      </c>
      <c r="H120" s="23" t="s">
        <v>507</v>
      </c>
      <c r="I120" s="24" t="s">
        <v>613</v>
      </c>
      <c r="J120" s="23" t="s">
        <v>507</v>
      </c>
      <c r="K120" s="24" t="s">
        <v>48</v>
      </c>
      <c r="L120" s="23" t="s">
        <v>506</v>
      </c>
      <c r="M120" s="23" t="s">
        <v>614</v>
      </c>
      <c r="N120" s="30" t="n">
        <v>1</v>
      </c>
      <c r="O120" s="17" t="n">
        <f aca="false">(L120*M120)*N120</f>
        <v>0.7</v>
      </c>
      <c r="P120" s="23" t="s">
        <v>49</v>
      </c>
      <c r="Q120" s="23" t="n">
        <v>0</v>
      </c>
      <c r="R120" s="23" t="s">
        <v>49</v>
      </c>
      <c r="S120" s="23" t="n">
        <v>0.142</v>
      </c>
      <c r="T120" s="23" t="s">
        <v>49</v>
      </c>
      <c r="U120" s="23" t="s">
        <v>49</v>
      </c>
      <c r="V120" s="23" t="s">
        <v>49</v>
      </c>
      <c r="W120" s="23" t="s">
        <v>49</v>
      </c>
      <c r="X120" s="23" t="s">
        <v>49</v>
      </c>
      <c r="Y120" s="23" t="s">
        <v>49</v>
      </c>
      <c r="Z120" s="23" t="s">
        <v>49</v>
      </c>
      <c r="AA120" s="1" t="n">
        <v>382</v>
      </c>
      <c r="AB120" s="23" t="s">
        <v>50</v>
      </c>
      <c r="AC120" s="24" t="s">
        <v>51</v>
      </c>
      <c r="AD120" s="24" t="s">
        <v>73</v>
      </c>
      <c r="AE120" s="23" t="s">
        <v>615</v>
      </c>
      <c r="AF120" s="23" t="s">
        <v>616</v>
      </c>
      <c r="AG120" s="23" t="s">
        <v>617</v>
      </c>
      <c r="AH120" s="23"/>
      <c r="AI120" s="23"/>
      <c r="AJ120" s="23"/>
      <c r="AK120" s="23"/>
      <c r="AL120" s="24" t="s">
        <v>55</v>
      </c>
      <c r="AM120" s="23" t="s">
        <v>618</v>
      </c>
    </row>
    <row r="121" s="25" customFormat="true" ht="37.5" hidden="false" customHeight="false" outlineLevel="0" collapsed="false">
      <c r="A121" s="26" t="s">
        <v>619</v>
      </c>
      <c r="B121" s="23" t="s">
        <v>610</v>
      </c>
      <c r="C121" s="23" t="s">
        <v>611</v>
      </c>
      <c r="D121" s="2" t="s">
        <v>612</v>
      </c>
      <c r="E121" s="2" t="str">
        <f aca="false">AM121</f>
        <v>5 микрорайон, д. 74</v>
      </c>
      <c r="F121" s="23" t="s">
        <v>581</v>
      </c>
      <c r="G121" s="24" t="s">
        <v>468</v>
      </c>
      <c r="H121" s="23" t="s">
        <v>507</v>
      </c>
      <c r="I121" s="24" t="s">
        <v>613</v>
      </c>
      <c r="J121" s="23" t="s">
        <v>507</v>
      </c>
      <c r="K121" s="24" t="s">
        <v>48</v>
      </c>
      <c r="L121" s="23" t="s">
        <v>506</v>
      </c>
      <c r="M121" s="23" t="s">
        <v>620</v>
      </c>
      <c r="N121" s="30" t="n">
        <v>1</v>
      </c>
      <c r="O121" s="17" t="n">
        <f aca="false">(L121*M121)*N121</f>
        <v>0.6</v>
      </c>
      <c r="P121" s="23" t="s">
        <v>49</v>
      </c>
      <c r="Q121" s="23" t="n">
        <v>0</v>
      </c>
      <c r="R121" s="23" t="s">
        <v>49</v>
      </c>
      <c r="S121" s="23" t="n">
        <v>0.142</v>
      </c>
      <c r="T121" s="23" t="s">
        <v>49</v>
      </c>
      <c r="U121" s="23" t="s">
        <v>49</v>
      </c>
      <c r="V121" s="23" t="s">
        <v>49</v>
      </c>
      <c r="W121" s="23" t="s">
        <v>49</v>
      </c>
      <c r="X121" s="23" t="s">
        <v>49</v>
      </c>
      <c r="Y121" s="23" t="s">
        <v>49</v>
      </c>
      <c r="Z121" s="23" t="s">
        <v>49</v>
      </c>
      <c r="AA121" s="1" t="n">
        <v>382</v>
      </c>
      <c r="AB121" s="23" t="s">
        <v>50</v>
      </c>
      <c r="AC121" s="24" t="s">
        <v>51</v>
      </c>
      <c r="AD121" s="24" t="s">
        <v>103</v>
      </c>
      <c r="AE121" s="23" t="s">
        <v>621</v>
      </c>
      <c r="AF121" s="23" t="s">
        <v>622</v>
      </c>
      <c r="AG121" s="23" t="s">
        <v>623</v>
      </c>
      <c r="AH121" s="23"/>
      <c r="AI121" s="23"/>
      <c r="AJ121" s="23"/>
      <c r="AK121" s="23"/>
      <c r="AL121" s="24" t="s">
        <v>55</v>
      </c>
      <c r="AM121" s="23" t="s">
        <v>624</v>
      </c>
    </row>
    <row r="122" s="25" customFormat="true" ht="37.5" hidden="false" customHeight="false" outlineLevel="0" collapsed="false">
      <c r="A122" s="23" t="s">
        <v>625</v>
      </c>
      <c r="B122" s="23" t="s">
        <v>610</v>
      </c>
      <c r="C122" s="23" t="s">
        <v>611</v>
      </c>
      <c r="D122" s="2" t="s">
        <v>612</v>
      </c>
      <c r="E122" s="2" t="str">
        <f aca="false">AM122</f>
        <v>5 микрорайон, д. 75</v>
      </c>
      <c r="F122" s="23" t="s">
        <v>581</v>
      </c>
      <c r="G122" s="24" t="s">
        <v>468</v>
      </c>
      <c r="H122" s="23" t="s">
        <v>507</v>
      </c>
      <c r="I122" s="24" t="s">
        <v>613</v>
      </c>
      <c r="J122" s="23" t="s">
        <v>507</v>
      </c>
      <c r="K122" s="24" t="s">
        <v>48</v>
      </c>
      <c r="L122" s="23" t="s">
        <v>506</v>
      </c>
      <c r="M122" s="23" t="s">
        <v>620</v>
      </c>
      <c r="N122" s="30" t="n">
        <v>1</v>
      </c>
      <c r="O122" s="17" t="n">
        <f aca="false">(L122*M122)*N122</f>
        <v>0.6</v>
      </c>
      <c r="P122" s="23" t="s">
        <v>49</v>
      </c>
      <c r="Q122" s="23" t="n">
        <v>0</v>
      </c>
      <c r="R122" s="23" t="s">
        <v>49</v>
      </c>
      <c r="S122" s="23" t="n">
        <v>0.142</v>
      </c>
      <c r="T122" s="23" t="s">
        <v>49</v>
      </c>
      <c r="U122" s="23" t="s">
        <v>49</v>
      </c>
      <c r="V122" s="23" t="s">
        <v>49</v>
      </c>
      <c r="W122" s="23" t="s">
        <v>49</v>
      </c>
      <c r="X122" s="23" t="s">
        <v>49</v>
      </c>
      <c r="Y122" s="23" t="s">
        <v>49</v>
      </c>
      <c r="Z122" s="23" t="s">
        <v>49</v>
      </c>
      <c r="AA122" s="1" t="n">
        <v>382</v>
      </c>
      <c r="AB122" s="23" t="s">
        <v>50</v>
      </c>
      <c r="AC122" s="24" t="s">
        <v>51</v>
      </c>
      <c r="AD122" s="24" t="s">
        <v>103</v>
      </c>
      <c r="AE122" s="23" t="s">
        <v>626</v>
      </c>
      <c r="AF122" s="23" t="s">
        <v>627</v>
      </c>
      <c r="AG122" s="23" t="s">
        <v>628</v>
      </c>
      <c r="AH122" s="23"/>
      <c r="AI122" s="23"/>
      <c r="AJ122" s="23"/>
      <c r="AK122" s="23"/>
      <c r="AL122" s="24" t="s">
        <v>55</v>
      </c>
      <c r="AM122" s="23" t="s">
        <v>629</v>
      </c>
    </row>
    <row r="123" s="25" customFormat="true" ht="37.5" hidden="false" customHeight="false" outlineLevel="0" collapsed="false">
      <c r="A123" s="26" t="s">
        <v>630</v>
      </c>
      <c r="B123" s="23" t="s">
        <v>610</v>
      </c>
      <c r="C123" s="23" t="s">
        <v>611</v>
      </c>
      <c r="D123" s="2" t="s">
        <v>612</v>
      </c>
      <c r="E123" s="2" t="str">
        <f aca="false">AM123</f>
        <v>5а микрорайон, д. 2, 1 подъезд</v>
      </c>
      <c r="F123" s="23" t="s">
        <v>581</v>
      </c>
      <c r="G123" s="24" t="s">
        <v>468</v>
      </c>
      <c r="H123" s="23" t="s">
        <v>507</v>
      </c>
      <c r="I123" s="24" t="s">
        <v>613</v>
      </c>
      <c r="J123" s="23" t="s">
        <v>507</v>
      </c>
      <c r="K123" s="24" t="s">
        <v>48</v>
      </c>
      <c r="L123" s="23" t="s">
        <v>506</v>
      </c>
      <c r="M123" s="23" t="s">
        <v>631</v>
      </c>
      <c r="N123" s="30" t="n">
        <v>1</v>
      </c>
      <c r="O123" s="17" t="n">
        <f aca="false">(L123*M123)*N123</f>
        <v>0.5</v>
      </c>
      <c r="P123" s="23" t="s">
        <v>49</v>
      </c>
      <c r="Q123" s="23" t="n">
        <v>0</v>
      </c>
      <c r="R123" s="23" t="s">
        <v>49</v>
      </c>
      <c r="S123" s="23" t="n">
        <v>0.142</v>
      </c>
      <c r="T123" s="23" t="s">
        <v>49</v>
      </c>
      <c r="U123" s="23" t="s">
        <v>49</v>
      </c>
      <c r="V123" s="23" t="s">
        <v>49</v>
      </c>
      <c r="W123" s="23" t="s">
        <v>49</v>
      </c>
      <c r="X123" s="23" t="s">
        <v>49</v>
      </c>
      <c r="Y123" s="23" t="s">
        <v>49</v>
      </c>
      <c r="Z123" s="23" t="s">
        <v>49</v>
      </c>
      <c r="AA123" s="1" t="n">
        <v>382</v>
      </c>
      <c r="AB123" s="23" t="s">
        <v>50</v>
      </c>
      <c r="AC123" s="24" t="s">
        <v>51</v>
      </c>
      <c r="AD123" s="24" t="s">
        <v>118</v>
      </c>
      <c r="AE123" s="23" t="s">
        <v>508</v>
      </c>
      <c r="AF123" s="23" t="s">
        <v>632</v>
      </c>
      <c r="AG123" s="23" t="s">
        <v>633</v>
      </c>
      <c r="AH123" s="23"/>
      <c r="AI123" s="23"/>
      <c r="AJ123" s="23"/>
      <c r="AK123" s="23"/>
      <c r="AL123" s="24" t="s">
        <v>55</v>
      </c>
      <c r="AM123" s="23" t="s">
        <v>634</v>
      </c>
    </row>
    <row r="124" s="25" customFormat="true" ht="37.5" hidden="false" customHeight="false" outlineLevel="0" collapsed="false">
      <c r="A124" s="23" t="s">
        <v>635</v>
      </c>
      <c r="B124" s="23" t="s">
        <v>610</v>
      </c>
      <c r="C124" s="23" t="s">
        <v>611</v>
      </c>
      <c r="D124" s="2" t="s">
        <v>612</v>
      </c>
      <c r="E124" s="2" t="str">
        <f aca="false">AM124</f>
        <v>5а микрорайон, д. 2, 2 подъезд</v>
      </c>
      <c r="F124" s="23" t="s">
        <v>581</v>
      </c>
      <c r="G124" s="24" t="s">
        <v>468</v>
      </c>
      <c r="H124" s="23" t="s">
        <v>507</v>
      </c>
      <c r="I124" s="24" t="s">
        <v>613</v>
      </c>
      <c r="J124" s="23" t="s">
        <v>507</v>
      </c>
      <c r="K124" s="24" t="s">
        <v>48</v>
      </c>
      <c r="L124" s="23" t="s">
        <v>506</v>
      </c>
      <c r="M124" s="23" t="s">
        <v>631</v>
      </c>
      <c r="N124" s="30" t="n">
        <v>1</v>
      </c>
      <c r="O124" s="17" t="n">
        <f aca="false">(L124*M124)*N124</f>
        <v>0.5</v>
      </c>
      <c r="P124" s="23" t="s">
        <v>49</v>
      </c>
      <c r="Q124" s="23" t="n">
        <v>0</v>
      </c>
      <c r="R124" s="23" t="s">
        <v>49</v>
      </c>
      <c r="S124" s="23" t="n">
        <v>0.142</v>
      </c>
      <c r="T124" s="23" t="s">
        <v>49</v>
      </c>
      <c r="U124" s="23" t="s">
        <v>49</v>
      </c>
      <c r="V124" s="23" t="s">
        <v>49</v>
      </c>
      <c r="W124" s="23" t="s">
        <v>49</v>
      </c>
      <c r="X124" s="23" t="s">
        <v>49</v>
      </c>
      <c r="Y124" s="23" t="s">
        <v>49</v>
      </c>
      <c r="Z124" s="23" t="s">
        <v>49</v>
      </c>
      <c r="AA124" s="1" t="n">
        <v>382</v>
      </c>
      <c r="AB124" s="23" t="s">
        <v>50</v>
      </c>
      <c r="AC124" s="24" t="s">
        <v>51</v>
      </c>
      <c r="AD124" s="24" t="s">
        <v>118</v>
      </c>
      <c r="AE124" s="23" t="s">
        <v>508</v>
      </c>
      <c r="AF124" s="23" t="s">
        <v>636</v>
      </c>
      <c r="AG124" s="23" t="s">
        <v>637</v>
      </c>
      <c r="AH124" s="23"/>
      <c r="AI124" s="23"/>
      <c r="AJ124" s="23"/>
      <c r="AK124" s="23"/>
      <c r="AL124" s="24" t="s">
        <v>55</v>
      </c>
      <c r="AM124" s="23" t="s">
        <v>638</v>
      </c>
    </row>
    <row r="125" s="25" customFormat="true" ht="37.5" hidden="false" customHeight="false" outlineLevel="0" collapsed="false">
      <c r="A125" s="26" t="s">
        <v>639</v>
      </c>
      <c r="B125" s="23" t="s">
        <v>610</v>
      </c>
      <c r="C125" s="23" t="s">
        <v>611</v>
      </c>
      <c r="D125" s="2" t="s">
        <v>612</v>
      </c>
      <c r="E125" s="2" t="str">
        <f aca="false">AM125</f>
        <v>5а микрорайон, д. 2, 3 подъезд</v>
      </c>
      <c r="F125" s="23" t="s">
        <v>581</v>
      </c>
      <c r="G125" s="24" t="s">
        <v>468</v>
      </c>
      <c r="H125" s="23" t="s">
        <v>507</v>
      </c>
      <c r="I125" s="24" t="s">
        <v>613</v>
      </c>
      <c r="J125" s="23" t="s">
        <v>507</v>
      </c>
      <c r="K125" s="24" t="s">
        <v>48</v>
      </c>
      <c r="L125" s="23" t="s">
        <v>506</v>
      </c>
      <c r="M125" s="23" t="s">
        <v>631</v>
      </c>
      <c r="N125" s="30" t="n">
        <v>1</v>
      </c>
      <c r="O125" s="17" t="n">
        <f aca="false">(L125*M125)*N125</f>
        <v>0.5</v>
      </c>
      <c r="P125" s="23" t="s">
        <v>49</v>
      </c>
      <c r="Q125" s="23" t="n">
        <v>0</v>
      </c>
      <c r="R125" s="23" t="s">
        <v>49</v>
      </c>
      <c r="S125" s="23" t="n">
        <v>0.142</v>
      </c>
      <c r="T125" s="23" t="s">
        <v>49</v>
      </c>
      <c r="U125" s="23" t="s">
        <v>49</v>
      </c>
      <c r="V125" s="23" t="s">
        <v>49</v>
      </c>
      <c r="W125" s="23" t="s">
        <v>49</v>
      </c>
      <c r="X125" s="23" t="s">
        <v>49</v>
      </c>
      <c r="Y125" s="23" t="s">
        <v>49</v>
      </c>
      <c r="Z125" s="23" t="s">
        <v>49</v>
      </c>
      <c r="AA125" s="1" t="n">
        <v>382</v>
      </c>
      <c r="AB125" s="23" t="s">
        <v>50</v>
      </c>
      <c r="AC125" s="24" t="s">
        <v>51</v>
      </c>
      <c r="AD125" s="24" t="s">
        <v>118</v>
      </c>
      <c r="AE125" s="23" t="s">
        <v>508</v>
      </c>
      <c r="AF125" s="23" t="s">
        <v>640</v>
      </c>
      <c r="AG125" s="23" t="s">
        <v>641</v>
      </c>
      <c r="AH125" s="23"/>
      <c r="AI125" s="23"/>
      <c r="AJ125" s="23"/>
      <c r="AK125" s="23"/>
      <c r="AL125" s="24" t="s">
        <v>55</v>
      </c>
      <c r="AM125" s="23" t="s">
        <v>642</v>
      </c>
    </row>
    <row r="126" s="25" customFormat="true" ht="37.5" hidden="false" customHeight="false" outlineLevel="0" collapsed="false">
      <c r="A126" s="23" t="s">
        <v>643</v>
      </c>
      <c r="B126" s="23" t="s">
        <v>610</v>
      </c>
      <c r="C126" s="23" t="s">
        <v>611</v>
      </c>
      <c r="D126" s="2" t="s">
        <v>612</v>
      </c>
      <c r="E126" s="2" t="str">
        <f aca="false">AM126</f>
        <v>5а микрорайон, д. 2, 4 подъезд</v>
      </c>
      <c r="F126" s="23" t="s">
        <v>581</v>
      </c>
      <c r="G126" s="24" t="s">
        <v>468</v>
      </c>
      <c r="H126" s="23" t="s">
        <v>507</v>
      </c>
      <c r="I126" s="24" t="s">
        <v>613</v>
      </c>
      <c r="J126" s="23" t="s">
        <v>507</v>
      </c>
      <c r="K126" s="24" t="s">
        <v>48</v>
      </c>
      <c r="L126" s="23" t="s">
        <v>506</v>
      </c>
      <c r="M126" s="23" t="s">
        <v>631</v>
      </c>
      <c r="N126" s="30" t="n">
        <v>1</v>
      </c>
      <c r="O126" s="17" t="n">
        <f aca="false">(L126*M126)*N126</f>
        <v>0.5</v>
      </c>
      <c r="P126" s="23" t="s">
        <v>49</v>
      </c>
      <c r="Q126" s="23" t="n">
        <v>0</v>
      </c>
      <c r="R126" s="23" t="s">
        <v>49</v>
      </c>
      <c r="S126" s="23" t="n">
        <v>0.142</v>
      </c>
      <c r="T126" s="23" t="s">
        <v>49</v>
      </c>
      <c r="U126" s="23" t="s">
        <v>49</v>
      </c>
      <c r="V126" s="23" t="s">
        <v>49</v>
      </c>
      <c r="W126" s="23" t="s">
        <v>49</v>
      </c>
      <c r="X126" s="23" t="s">
        <v>49</v>
      </c>
      <c r="Y126" s="23" t="s">
        <v>49</v>
      </c>
      <c r="Z126" s="23" t="s">
        <v>49</v>
      </c>
      <c r="AA126" s="1" t="n">
        <v>382</v>
      </c>
      <c r="AB126" s="23" t="s">
        <v>50</v>
      </c>
      <c r="AC126" s="24" t="s">
        <v>51</v>
      </c>
      <c r="AD126" s="24" t="s">
        <v>118</v>
      </c>
      <c r="AE126" s="23" t="s">
        <v>508</v>
      </c>
      <c r="AF126" s="23" t="s">
        <v>644</v>
      </c>
      <c r="AG126" s="23" t="s">
        <v>645</v>
      </c>
      <c r="AH126" s="23"/>
      <c r="AI126" s="23"/>
      <c r="AJ126" s="23"/>
      <c r="AK126" s="23"/>
      <c r="AL126" s="24" t="s">
        <v>55</v>
      </c>
      <c r="AM126" s="23" t="s">
        <v>646</v>
      </c>
    </row>
    <row r="127" s="25" customFormat="true" ht="37.5" hidden="false" customHeight="false" outlineLevel="0" collapsed="false">
      <c r="A127" s="26" t="s">
        <v>647</v>
      </c>
      <c r="B127" s="23" t="s">
        <v>610</v>
      </c>
      <c r="C127" s="23" t="s">
        <v>611</v>
      </c>
      <c r="D127" s="2" t="s">
        <v>612</v>
      </c>
      <c r="E127" s="2" t="str">
        <f aca="false">AM127</f>
        <v>5а микрорайон, д. 3, 1 подъезд</v>
      </c>
      <c r="F127" s="23" t="s">
        <v>581</v>
      </c>
      <c r="G127" s="24" t="s">
        <v>468</v>
      </c>
      <c r="H127" s="23" t="s">
        <v>507</v>
      </c>
      <c r="I127" s="24" t="s">
        <v>613</v>
      </c>
      <c r="J127" s="23" t="s">
        <v>507</v>
      </c>
      <c r="K127" s="24" t="s">
        <v>48</v>
      </c>
      <c r="L127" s="23" t="s">
        <v>506</v>
      </c>
      <c r="M127" s="23" t="s">
        <v>631</v>
      </c>
      <c r="N127" s="30" t="n">
        <v>1</v>
      </c>
      <c r="O127" s="17" t="n">
        <f aca="false">(L127*M127)*N127</f>
        <v>0.5</v>
      </c>
      <c r="P127" s="23" t="s">
        <v>49</v>
      </c>
      <c r="Q127" s="23" t="n">
        <v>0</v>
      </c>
      <c r="R127" s="23" t="s">
        <v>49</v>
      </c>
      <c r="S127" s="23" t="n">
        <v>0.142</v>
      </c>
      <c r="T127" s="23" t="s">
        <v>49</v>
      </c>
      <c r="U127" s="23" t="s">
        <v>49</v>
      </c>
      <c r="V127" s="23" t="s">
        <v>49</v>
      </c>
      <c r="W127" s="23" t="s">
        <v>49</v>
      </c>
      <c r="X127" s="23" t="s">
        <v>49</v>
      </c>
      <c r="Y127" s="23" t="s">
        <v>49</v>
      </c>
      <c r="Z127" s="23" t="s">
        <v>49</v>
      </c>
      <c r="AA127" s="1" t="n">
        <v>382</v>
      </c>
      <c r="AB127" s="23" t="s">
        <v>50</v>
      </c>
      <c r="AC127" s="24" t="s">
        <v>51</v>
      </c>
      <c r="AD127" s="24" t="s">
        <v>118</v>
      </c>
      <c r="AE127" s="23" t="s">
        <v>581</v>
      </c>
      <c r="AF127" s="23" t="s">
        <v>648</v>
      </c>
      <c r="AG127" s="23" t="s">
        <v>641</v>
      </c>
      <c r="AH127" s="23"/>
      <c r="AI127" s="23"/>
      <c r="AJ127" s="23"/>
      <c r="AK127" s="23"/>
      <c r="AL127" s="24" t="s">
        <v>55</v>
      </c>
      <c r="AM127" s="23" t="s">
        <v>649</v>
      </c>
    </row>
    <row r="128" s="25" customFormat="true" ht="37.5" hidden="false" customHeight="false" outlineLevel="0" collapsed="false">
      <c r="A128" s="23" t="s">
        <v>650</v>
      </c>
      <c r="B128" s="23" t="s">
        <v>610</v>
      </c>
      <c r="C128" s="23" t="s">
        <v>611</v>
      </c>
      <c r="D128" s="2" t="s">
        <v>612</v>
      </c>
      <c r="E128" s="2" t="str">
        <f aca="false">AM128</f>
        <v>5а микрорайон, д. 3, 2 подъезд</v>
      </c>
      <c r="F128" s="23" t="s">
        <v>581</v>
      </c>
      <c r="G128" s="24" t="s">
        <v>468</v>
      </c>
      <c r="H128" s="23" t="s">
        <v>507</v>
      </c>
      <c r="I128" s="24" t="s">
        <v>613</v>
      </c>
      <c r="J128" s="23" t="s">
        <v>507</v>
      </c>
      <c r="K128" s="24" t="s">
        <v>48</v>
      </c>
      <c r="L128" s="23" t="s">
        <v>506</v>
      </c>
      <c r="M128" s="23" t="s">
        <v>631</v>
      </c>
      <c r="N128" s="30" t="n">
        <v>1</v>
      </c>
      <c r="O128" s="17" t="n">
        <f aca="false">(L128*M128)*N128</f>
        <v>0.5</v>
      </c>
      <c r="P128" s="23" t="s">
        <v>49</v>
      </c>
      <c r="Q128" s="23" t="n">
        <v>0</v>
      </c>
      <c r="R128" s="23" t="s">
        <v>49</v>
      </c>
      <c r="S128" s="23" t="n">
        <v>0.142</v>
      </c>
      <c r="T128" s="23" t="s">
        <v>49</v>
      </c>
      <c r="U128" s="23" t="s">
        <v>49</v>
      </c>
      <c r="V128" s="23" t="s">
        <v>49</v>
      </c>
      <c r="W128" s="23" t="s">
        <v>49</v>
      </c>
      <c r="X128" s="23" t="s">
        <v>49</v>
      </c>
      <c r="Y128" s="23" t="s">
        <v>49</v>
      </c>
      <c r="Z128" s="23" t="s">
        <v>49</v>
      </c>
      <c r="AA128" s="1" t="n">
        <v>382</v>
      </c>
      <c r="AB128" s="23" t="s">
        <v>50</v>
      </c>
      <c r="AC128" s="24" t="s">
        <v>51</v>
      </c>
      <c r="AD128" s="24" t="s">
        <v>118</v>
      </c>
      <c r="AE128" s="23" t="s">
        <v>581</v>
      </c>
      <c r="AF128" s="23" t="s">
        <v>651</v>
      </c>
      <c r="AG128" s="23" t="s">
        <v>652</v>
      </c>
      <c r="AH128" s="23"/>
      <c r="AI128" s="23"/>
      <c r="AJ128" s="23"/>
      <c r="AK128" s="23"/>
      <c r="AL128" s="24" t="s">
        <v>55</v>
      </c>
      <c r="AM128" s="23" t="s">
        <v>653</v>
      </c>
    </row>
    <row r="129" s="25" customFormat="true" ht="37.5" hidden="false" customHeight="false" outlineLevel="0" collapsed="false">
      <c r="A129" s="26" t="s">
        <v>654</v>
      </c>
      <c r="B129" s="23" t="s">
        <v>610</v>
      </c>
      <c r="C129" s="23" t="s">
        <v>611</v>
      </c>
      <c r="D129" s="2" t="s">
        <v>612</v>
      </c>
      <c r="E129" s="2" t="str">
        <f aca="false">AM129</f>
        <v>5а микрорайон, д. 3, 3 подъезд</v>
      </c>
      <c r="F129" s="23" t="s">
        <v>581</v>
      </c>
      <c r="G129" s="24" t="s">
        <v>468</v>
      </c>
      <c r="H129" s="23" t="s">
        <v>507</v>
      </c>
      <c r="I129" s="24" t="s">
        <v>613</v>
      </c>
      <c r="J129" s="23" t="s">
        <v>507</v>
      </c>
      <c r="K129" s="24" t="s">
        <v>48</v>
      </c>
      <c r="L129" s="23" t="s">
        <v>506</v>
      </c>
      <c r="M129" s="23" t="s">
        <v>631</v>
      </c>
      <c r="N129" s="30" t="n">
        <v>1</v>
      </c>
      <c r="O129" s="17" t="n">
        <f aca="false">(L129*M129)*N129</f>
        <v>0.5</v>
      </c>
      <c r="P129" s="23" t="s">
        <v>49</v>
      </c>
      <c r="Q129" s="23" t="n">
        <v>0</v>
      </c>
      <c r="R129" s="23" t="s">
        <v>49</v>
      </c>
      <c r="S129" s="23" t="n">
        <v>0.142</v>
      </c>
      <c r="T129" s="23" t="s">
        <v>49</v>
      </c>
      <c r="U129" s="23" t="s">
        <v>49</v>
      </c>
      <c r="V129" s="23" t="s">
        <v>49</v>
      </c>
      <c r="W129" s="23" t="s">
        <v>49</v>
      </c>
      <c r="X129" s="23" t="s">
        <v>49</v>
      </c>
      <c r="Y129" s="23" t="s">
        <v>49</v>
      </c>
      <c r="Z129" s="23" t="s">
        <v>49</v>
      </c>
      <c r="AA129" s="1" t="n">
        <v>382</v>
      </c>
      <c r="AB129" s="23" t="s">
        <v>50</v>
      </c>
      <c r="AC129" s="24" t="s">
        <v>51</v>
      </c>
      <c r="AD129" s="24" t="s">
        <v>118</v>
      </c>
      <c r="AE129" s="23" t="s">
        <v>581</v>
      </c>
      <c r="AF129" s="23" t="s">
        <v>655</v>
      </c>
      <c r="AG129" s="23" t="s">
        <v>218</v>
      </c>
      <c r="AH129" s="23"/>
      <c r="AI129" s="23"/>
      <c r="AJ129" s="23"/>
      <c r="AK129" s="23"/>
      <c r="AL129" s="24" t="s">
        <v>55</v>
      </c>
      <c r="AM129" s="23" t="s">
        <v>656</v>
      </c>
    </row>
    <row r="130" s="25" customFormat="true" ht="37.5" hidden="false" customHeight="false" outlineLevel="0" collapsed="false">
      <c r="A130" s="23" t="s">
        <v>657</v>
      </c>
      <c r="B130" s="23" t="s">
        <v>610</v>
      </c>
      <c r="C130" s="23" t="s">
        <v>611</v>
      </c>
      <c r="D130" s="2" t="s">
        <v>612</v>
      </c>
      <c r="E130" s="2" t="str">
        <f aca="false">AM130</f>
        <v>5а микрорайон, д. 3, 4 подъезд</v>
      </c>
      <c r="F130" s="23" t="s">
        <v>581</v>
      </c>
      <c r="G130" s="24" t="s">
        <v>468</v>
      </c>
      <c r="H130" s="23" t="s">
        <v>507</v>
      </c>
      <c r="I130" s="24" t="s">
        <v>613</v>
      </c>
      <c r="J130" s="23" t="s">
        <v>507</v>
      </c>
      <c r="K130" s="24" t="s">
        <v>48</v>
      </c>
      <c r="L130" s="23" t="s">
        <v>506</v>
      </c>
      <c r="M130" s="23" t="s">
        <v>631</v>
      </c>
      <c r="N130" s="30" t="n">
        <v>1</v>
      </c>
      <c r="O130" s="17" t="n">
        <f aca="false">(L130*M130)*N130</f>
        <v>0.5</v>
      </c>
      <c r="P130" s="23" t="s">
        <v>49</v>
      </c>
      <c r="Q130" s="23" t="n">
        <v>0</v>
      </c>
      <c r="R130" s="23" t="s">
        <v>49</v>
      </c>
      <c r="S130" s="23" t="n">
        <v>0.142</v>
      </c>
      <c r="T130" s="23" t="s">
        <v>49</v>
      </c>
      <c r="U130" s="23" t="s">
        <v>49</v>
      </c>
      <c r="V130" s="23" t="s">
        <v>49</v>
      </c>
      <c r="W130" s="23" t="s">
        <v>49</v>
      </c>
      <c r="X130" s="23" t="s">
        <v>49</v>
      </c>
      <c r="Y130" s="23" t="s">
        <v>49</v>
      </c>
      <c r="Z130" s="23" t="s">
        <v>49</v>
      </c>
      <c r="AA130" s="1" t="n">
        <v>382</v>
      </c>
      <c r="AB130" s="23" t="s">
        <v>50</v>
      </c>
      <c r="AC130" s="24" t="s">
        <v>51</v>
      </c>
      <c r="AD130" s="24" t="s">
        <v>118</v>
      </c>
      <c r="AE130" s="23" t="s">
        <v>581</v>
      </c>
      <c r="AF130" s="23" t="s">
        <v>658</v>
      </c>
      <c r="AG130" s="23" t="s">
        <v>659</v>
      </c>
      <c r="AH130" s="23"/>
      <c r="AI130" s="23"/>
      <c r="AJ130" s="23"/>
      <c r="AK130" s="23"/>
      <c r="AL130" s="24" t="s">
        <v>55</v>
      </c>
      <c r="AM130" s="23" t="s">
        <v>660</v>
      </c>
    </row>
    <row r="131" s="25" customFormat="true" ht="37.5" hidden="false" customHeight="false" outlineLevel="0" collapsed="false">
      <c r="A131" s="26" t="s">
        <v>661</v>
      </c>
      <c r="B131" s="23" t="s">
        <v>610</v>
      </c>
      <c r="C131" s="23" t="s">
        <v>611</v>
      </c>
      <c r="D131" s="2" t="s">
        <v>612</v>
      </c>
      <c r="E131" s="2" t="str">
        <f aca="false">AM131</f>
        <v>5а микрорайон, д. 5, 1 подъезд</v>
      </c>
      <c r="F131" s="23" t="s">
        <v>581</v>
      </c>
      <c r="G131" s="24" t="s">
        <v>468</v>
      </c>
      <c r="H131" s="23" t="s">
        <v>507</v>
      </c>
      <c r="I131" s="24" t="s">
        <v>613</v>
      </c>
      <c r="J131" s="23" t="s">
        <v>507</v>
      </c>
      <c r="K131" s="24" t="s">
        <v>48</v>
      </c>
      <c r="L131" s="23" t="s">
        <v>506</v>
      </c>
      <c r="M131" s="23" t="s">
        <v>662</v>
      </c>
      <c r="N131" s="30" t="n">
        <v>1</v>
      </c>
      <c r="O131" s="17" t="n">
        <f aca="false">(L131*M131)*N131</f>
        <v>1.1</v>
      </c>
      <c r="P131" s="23" t="s">
        <v>49</v>
      </c>
      <c r="Q131" s="23" t="n">
        <v>0</v>
      </c>
      <c r="R131" s="23" t="s">
        <v>49</v>
      </c>
      <c r="S131" s="23" t="n">
        <v>0.142</v>
      </c>
      <c r="T131" s="23" t="s">
        <v>49</v>
      </c>
      <c r="U131" s="23" t="s">
        <v>49</v>
      </c>
      <c r="V131" s="23" t="s">
        <v>49</v>
      </c>
      <c r="W131" s="23" t="s">
        <v>49</v>
      </c>
      <c r="X131" s="23" t="s">
        <v>49</v>
      </c>
      <c r="Y131" s="23" t="s">
        <v>49</v>
      </c>
      <c r="Z131" s="23" t="s">
        <v>49</v>
      </c>
      <c r="AA131" s="1" t="n">
        <v>382</v>
      </c>
      <c r="AB131" s="23" t="s">
        <v>50</v>
      </c>
      <c r="AC131" s="24" t="s">
        <v>51</v>
      </c>
      <c r="AD131" s="24" t="s">
        <v>118</v>
      </c>
      <c r="AE131" s="23" t="s">
        <v>507</v>
      </c>
      <c r="AF131" s="23" t="s">
        <v>663</v>
      </c>
      <c r="AG131" s="23" t="s">
        <v>664</v>
      </c>
      <c r="AH131" s="23"/>
      <c r="AI131" s="23"/>
      <c r="AJ131" s="23"/>
      <c r="AK131" s="23"/>
      <c r="AL131" s="24" t="s">
        <v>55</v>
      </c>
      <c r="AM131" s="23" t="s">
        <v>665</v>
      </c>
    </row>
    <row r="132" s="25" customFormat="true" ht="37.5" hidden="false" customHeight="false" outlineLevel="0" collapsed="false">
      <c r="A132" s="23" t="s">
        <v>666</v>
      </c>
      <c r="B132" s="23" t="s">
        <v>610</v>
      </c>
      <c r="C132" s="23" t="s">
        <v>611</v>
      </c>
      <c r="D132" s="2" t="s">
        <v>612</v>
      </c>
      <c r="E132" s="2" t="str">
        <f aca="false">AM132</f>
        <v>5а микрорайон, д. 5, 2 подъезд</v>
      </c>
      <c r="F132" s="23" t="s">
        <v>581</v>
      </c>
      <c r="G132" s="24" t="s">
        <v>468</v>
      </c>
      <c r="H132" s="23" t="s">
        <v>507</v>
      </c>
      <c r="I132" s="24" t="s">
        <v>613</v>
      </c>
      <c r="J132" s="23" t="s">
        <v>507</v>
      </c>
      <c r="K132" s="24" t="s">
        <v>48</v>
      </c>
      <c r="L132" s="23" t="s">
        <v>506</v>
      </c>
      <c r="M132" s="23" t="s">
        <v>662</v>
      </c>
      <c r="N132" s="30" t="n">
        <v>1</v>
      </c>
      <c r="O132" s="17" t="n">
        <f aca="false">(L132*M132)*N132</f>
        <v>1.1</v>
      </c>
      <c r="P132" s="23" t="s">
        <v>49</v>
      </c>
      <c r="Q132" s="23" t="n">
        <v>0</v>
      </c>
      <c r="R132" s="23" t="s">
        <v>49</v>
      </c>
      <c r="S132" s="23" t="n">
        <v>0.142</v>
      </c>
      <c r="T132" s="23" t="s">
        <v>49</v>
      </c>
      <c r="U132" s="23" t="s">
        <v>49</v>
      </c>
      <c r="V132" s="23" t="s">
        <v>49</v>
      </c>
      <c r="W132" s="23" t="s">
        <v>49</v>
      </c>
      <c r="X132" s="23" t="s">
        <v>49</v>
      </c>
      <c r="Y132" s="23" t="s">
        <v>49</v>
      </c>
      <c r="Z132" s="23" t="s">
        <v>49</v>
      </c>
      <c r="AA132" s="1" t="n">
        <v>382</v>
      </c>
      <c r="AB132" s="23" t="s">
        <v>50</v>
      </c>
      <c r="AC132" s="24" t="s">
        <v>51</v>
      </c>
      <c r="AD132" s="24" t="s">
        <v>118</v>
      </c>
      <c r="AE132" s="23" t="s">
        <v>507</v>
      </c>
      <c r="AF132" s="23" t="s">
        <v>667</v>
      </c>
      <c r="AG132" s="23" t="s">
        <v>668</v>
      </c>
      <c r="AH132" s="23"/>
      <c r="AI132" s="23"/>
      <c r="AJ132" s="23"/>
      <c r="AK132" s="23"/>
      <c r="AL132" s="24" t="s">
        <v>55</v>
      </c>
      <c r="AM132" s="23" t="s">
        <v>669</v>
      </c>
    </row>
    <row r="133" customFormat="false" ht="37.5" hidden="false" customHeight="false" outlineLevel="0" collapsed="false">
      <c r="A133" s="26" t="s">
        <v>670</v>
      </c>
      <c r="B133" s="23" t="s">
        <v>610</v>
      </c>
      <c r="C133" s="23" t="s">
        <v>611</v>
      </c>
      <c r="D133" s="2" t="s">
        <v>612</v>
      </c>
      <c r="E133" s="2" t="str">
        <f aca="false">AM133</f>
        <v>5а микрорайон, д. 5, 3 подъезд</v>
      </c>
      <c r="F133" s="23" t="s">
        <v>581</v>
      </c>
      <c r="G133" s="24" t="s">
        <v>468</v>
      </c>
      <c r="H133" s="23" t="s">
        <v>507</v>
      </c>
      <c r="I133" s="24" t="s">
        <v>613</v>
      </c>
      <c r="J133" s="23" t="s">
        <v>507</v>
      </c>
      <c r="K133" s="24" t="s">
        <v>48</v>
      </c>
      <c r="L133" s="23" t="s">
        <v>506</v>
      </c>
      <c r="M133" s="23" t="s">
        <v>662</v>
      </c>
      <c r="N133" s="30" t="n">
        <v>1</v>
      </c>
      <c r="O133" s="17" t="n">
        <f aca="false">(L133*M133)*N133</f>
        <v>1.1</v>
      </c>
      <c r="P133" s="23" t="s">
        <v>49</v>
      </c>
      <c r="Q133" s="23" t="n">
        <v>0</v>
      </c>
      <c r="R133" s="23" t="s">
        <v>49</v>
      </c>
      <c r="S133" s="23" t="n">
        <v>0.142</v>
      </c>
      <c r="T133" s="23" t="s">
        <v>49</v>
      </c>
      <c r="U133" s="23" t="s">
        <v>49</v>
      </c>
      <c r="V133" s="23" t="s">
        <v>49</v>
      </c>
      <c r="W133" s="23" t="s">
        <v>49</v>
      </c>
      <c r="X133" s="23" t="s">
        <v>49</v>
      </c>
      <c r="Y133" s="23" t="s">
        <v>49</v>
      </c>
      <c r="Z133" s="23" t="s">
        <v>49</v>
      </c>
      <c r="AA133" s="1" t="n">
        <v>382</v>
      </c>
      <c r="AB133" s="23" t="s">
        <v>50</v>
      </c>
      <c r="AC133" s="24" t="s">
        <v>51</v>
      </c>
      <c r="AD133" s="24" t="s">
        <v>118</v>
      </c>
      <c r="AE133" s="23" t="s">
        <v>507</v>
      </c>
      <c r="AF133" s="1" t="s">
        <v>671</v>
      </c>
      <c r="AG133" s="1" t="s">
        <v>672</v>
      </c>
      <c r="AL133" s="2" t="s">
        <v>55</v>
      </c>
      <c r="AM133" s="23" t="s">
        <v>673</v>
      </c>
    </row>
    <row r="134" customFormat="false" ht="37.5" hidden="false" customHeight="false" outlineLevel="0" collapsed="false">
      <c r="A134" s="23" t="s">
        <v>674</v>
      </c>
      <c r="B134" s="23" t="s">
        <v>610</v>
      </c>
      <c r="C134" s="23" t="s">
        <v>611</v>
      </c>
      <c r="D134" s="2" t="s">
        <v>612</v>
      </c>
      <c r="E134" s="2" t="str">
        <f aca="false">AM134</f>
        <v>6а микрорайон, д. 1а, 1 подъезд</v>
      </c>
      <c r="F134" s="23" t="s">
        <v>581</v>
      </c>
      <c r="G134" s="24" t="s">
        <v>468</v>
      </c>
      <c r="H134" s="23" t="s">
        <v>507</v>
      </c>
      <c r="I134" s="24" t="s">
        <v>613</v>
      </c>
      <c r="J134" s="23" t="s">
        <v>507</v>
      </c>
      <c r="K134" s="24" t="s">
        <v>48</v>
      </c>
      <c r="L134" s="23" t="s">
        <v>506</v>
      </c>
      <c r="M134" s="23" t="s">
        <v>675</v>
      </c>
      <c r="N134" s="30" t="n">
        <v>1</v>
      </c>
      <c r="O134" s="17" t="n">
        <f aca="false">(L134*M134)*N134</f>
        <v>1.9</v>
      </c>
      <c r="P134" s="23" t="s">
        <v>49</v>
      </c>
      <c r="Q134" s="23" t="n">
        <v>0</v>
      </c>
      <c r="R134" s="23" t="s">
        <v>49</v>
      </c>
      <c r="S134" s="23" t="n">
        <v>0.142</v>
      </c>
      <c r="T134" s="23" t="s">
        <v>49</v>
      </c>
      <c r="U134" s="23" t="s">
        <v>49</v>
      </c>
      <c r="V134" s="23" t="s">
        <v>49</v>
      </c>
      <c r="W134" s="23" t="s">
        <v>49</v>
      </c>
      <c r="X134" s="23" t="s">
        <v>49</v>
      </c>
      <c r="Y134" s="23" t="s">
        <v>49</v>
      </c>
      <c r="Z134" s="23" t="s">
        <v>49</v>
      </c>
      <c r="AA134" s="1" t="n">
        <v>382</v>
      </c>
      <c r="AB134" s="23" t="s">
        <v>50</v>
      </c>
      <c r="AC134" s="24" t="s">
        <v>51</v>
      </c>
      <c r="AD134" s="2" t="s">
        <v>478</v>
      </c>
      <c r="AE134" s="1" t="s">
        <v>176</v>
      </c>
      <c r="AF134" s="1" t="s">
        <v>676</v>
      </c>
      <c r="AG134" s="1" t="s">
        <v>677</v>
      </c>
      <c r="AL134" s="2" t="s">
        <v>55</v>
      </c>
      <c r="AM134" s="23" t="s">
        <v>678</v>
      </c>
    </row>
    <row r="135" customFormat="false" ht="37.5" hidden="false" customHeight="false" outlineLevel="0" collapsed="false">
      <c r="A135" s="26" t="s">
        <v>679</v>
      </c>
      <c r="B135" s="23" t="s">
        <v>610</v>
      </c>
      <c r="C135" s="23" t="s">
        <v>611</v>
      </c>
      <c r="D135" s="2" t="s">
        <v>612</v>
      </c>
      <c r="E135" s="2" t="str">
        <f aca="false">AM135</f>
        <v>6а микрорайон, д. 1а, 2 подъезд</v>
      </c>
      <c r="F135" s="23" t="s">
        <v>581</v>
      </c>
      <c r="G135" s="24" t="s">
        <v>468</v>
      </c>
      <c r="H135" s="23" t="s">
        <v>507</v>
      </c>
      <c r="I135" s="24" t="s">
        <v>613</v>
      </c>
      <c r="J135" s="23" t="s">
        <v>507</v>
      </c>
      <c r="K135" s="24" t="s">
        <v>48</v>
      </c>
      <c r="L135" s="23" t="s">
        <v>506</v>
      </c>
      <c r="M135" s="23" t="s">
        <v>675</v>
      </c>
      <c r="N135" s="30" t="n">
        <v>1</v>
      </c>
      <c r="O135" s="17" t="n">
        <f aca="false">(L135*M135)*N135</f>
        <v>1.9</v>
      </c>
      <c r="P135" s="23" t="s">
        <v>49</v>
      </c>
      <c r="Q135" s="23" t="n">
        <v>0</v>
      </c>
      <c r="R135" s="23" t="s">
        <v>49</v>
      </c>
      <c r="S135" s="23" t="n">
        <v>0.142</v>
      </c>
      <c r="T135" s="23" t="s">
        <v>49</v>
      </c>
      <c r="U135" s="23" t="s">
        <v>49</v>
      </c>
      <c r="V135" s="23" t="s">
        <v>49</v>
      </c>
      <c r="W135" s="23" t="s">
        <v>49</v>
      </c>
      <c r="X135" s="23" t="s">
        <v>49</v>
      </c>
      <c r="Y135" s="23" t="s">
        <v>49</v>
      </c>
      <c r="Z135" s="23" t="s">
        <v>49</v>
      </c>
      <c r="AA135" s="1" t="n">
        <v>382</v>
      </c>
      <c r="AB135" s="23" t="s">
        <v>50</v>
      </c>
      <c r="AC135" s="24" t="s">
        <v>51</v>
      </c>
      <c r="AD135" s="2" t="s">
        <v>478</v>
      </c>
      <c r="AE135" s="1" t="s">
        <v>176</v>
      </c>
      <c r="AF135" s="1" t="s">
        <v>680</v>
      </c>
      <c r="AG135" s="1" t="s">
        <v>681</v>
      </c>
      <c r="AL135" s="2" t="s">
        <v>55</v>
      </c>
      <c r="AM135" s="23" t="s">
        <v>682</v>
      </c>
    </row>
    <row r="136" customFormat="false" ht="37.5" hidden="false" customHeight="false" outlineLevel="0" collapsed="false">
      <c r="A136" s="23" t="s">
        <v>683</v>
      </c>
      <c r="B136" s="23" t="s">
        <v>610</v>
      </c>
      <c r="C136" s="23" t="s">
        <v>611</v>
      </c>
      <c r="D136" s="2" t="s">
        <v>612</v>
      </c>
      <c r="E136" s="2" t="str">
        <f aca="false">AM136</f>
        <v>6а микрорайон, д. 1б, 1 подъезд</v>
      </c>
      <c r="F136" s="23" t="s">
        <v>581</v>
      </c>
      <c r="G136" s="24" t="s">
        <v>468</v>
      </c>
      <c r="H136" s="23" t="s">
        <v>507</v>
      </c>
      <c r="I136" s="24" t="s">
        <v>613</v>
      </c>
      <c r="J136" s="23" t="s">
        <v>507</v>
      </c>
      <c r="K136" s="24" t="s">
        <v>48</v>
      </c>
      <c r="L136" s="23" t="s">
        <v>506</v>
      </c>
      <c r="M136" s="23" t="s">
        <v>675</v>
      </c>
      <c r="N136" s="30" t="n">
        <v>1</v>
      </c>
      <c r="O136" s="17" t="n">
        <f aca="false">(L136*M136)*N136</f>
        <v>1.9</v>
      </c>
      <c r="P136" s="23" t="s">
        <v>49</v>
      </c>
      <c r="Q136" s="23" t="n">
        <v>0</v>
      </c>
      <c r="R136" s="23" t="s">
        <v>49</v>
      </c>
      <c r="S136" s="23" t="n">
        <v>0.142</v>
      </c>
      <c r="T136" s="23" t="s">
        <v>49</v>
      </c>
      <c r="U136" s="23" t="s">
        <v>49</v>
      </c>
      <c r="V136" s="23" t="s">
        <v>49</v>
      </c>
      <c r="W136" s="23" t="s">
        <v>49</v>
      </c>
      <c r="X136" s="23" t="s">
        <v>49</v>
      </c>
      <c r="Y136" s="23" t="s">
        <v>49</v>
      </c>
      <c r="Z136" s="23" t="s">
        <v>49</v>
      </c>
      <c r="AA136" s="1" t="n">
        <v>382</v>
      </c>
      <c r="AB136" s="23" t="s">
        <v>50</v>
      </c>
      <c r="AC136" s="24" t="s">
        <v>51</v>
      </c>
      <c r="AD136" s="2" t="s">
        <v>478</v>
      </c>
      <c r="AE136" s="1" t="s">
        <v>684</v>
      </c>
      <c r="AF136" s="1" t="s">
        <v>685</v>
      </c>
      <c r="AG136" s="1" t="s">
        <v>686</v>
      </c>
      <c r="AL136" s="2" t="s">
        <v>55</v>
      </c>
      <c r="AM136" s="23" t="s">
        <v>687</v>
      </c>
    </row>
    <row r="137" customFormat="false" ht="37.5" hidden="false" customHeight="false" outlineLevel="0" collapsed="false">
      <c r="A137" s="26" t="s">
        <v>688</v>
      </c>
      <c r="B137" s="23" t="s">
        <v>610</v>
      </c>
      <c r="C137" s="23" t="s">
        <v>611</v>
      </c>
      <c r="D137" s="2" t="s">
        <v>612</v>
      </c>
      <c r="E137" s="2" t="str">
        <f aca="false">AM137</f>
        <v>6а микрорайон, д. 1б, 2 подъезд</v>
      </c>
      <c r="F137" s="23" t="s">
        <v>581</v>
      </c>
      <c r="G137" s="24" t="s">
        <v>468</v>
      </c>
      <c r="H137" s="23" t="s">
        <v>507</v>
      </c>
      <c r="I137" s="24" t="s">
        <v>613</v>
      </c>
      <c r="J137" s="23" t="s">
        <v>507</v>
      </c>
      <c r="K137" s="24" t="s">
        <v>48</v>
      </c>
      <c r="L137" s="23" t="s">
        <v>506</v>
      </c>
      <c r="M137" s="23" t="s">
        <v>675</v>
      </c>
      <c r="N137" s="30" t="n">
        <v>1</v>
      </c>
      <c r="O137" s="17" t="n">
        <f aca="false">(L137*M137)*N137</f>
        <v>1.9</v>
      </c>
      <c r="P137" s="23" t="s">
        <v>49</v>
      </c>
      <c r="Q137" s="23" t="n">
        <v>0</v>
      </c>
      <c r="R137" s="23" t="s">
        <v>49</v>
      </c>
      <c r="S137" s="23" t="n">
        <v>0.142</v>
      </c>
      <c r="T137" s="23" t="s">
        <v>49</v>
      </c>
      <c r="U137" s="23" t="s">
        <v>49</v>
      </c>
      <c r="V137" s="23" t="s">
        <v>49</v>
      </c>
      <c r="W137" s="23" t="s">
        <v>49</v>
      </c>
      <c r="X137" s="23" t="s">
        <v>49</v>
      </c>
      <c r="Y137" s="23" t="s">
        <v>49</v>
      </c>
      <c r="Z137" s="23" t="s">
        <v>49</v>
      </c>
      <c r="AA137" s="1" t="n">
        <v>382</v>
      </c>
      <c r="AB137" s="23" t="s">
        <v>50</v>
      </c>
      <c r="AC137" s="24" t="s">
        <v>51</v>
      </c>
      <c r="AD137" s="2" t="s">
        <v>478</v>
      </c>
      <c r="AE137" s="1" t="s">
        <v>684</v>
      </c>
      <c r="AF137" s="1" t="s">
        <v>689</v>
      </c>
      <c r="AG137" s="1" t="s">
        <v>690</v>
      </c>
      <c r="AL137" s="2" t="s">
        <v>55</v>
      </c>
      <c r="AM137" s="23" t="s">
        <v>691</v>
      </c>
    </row>
    <row r="138" customFormat="false" ht="37.5" hidden="false" customHeight="false" outlineLevel="0" collapsed="false">
      <c r="A138" s="23" t="s">
        <v>692</v>
      </c>
      <c r="B138" s="23" t="s">
        <v>610</v>
      </c>
      <c r="C138" s="23" t="s">
        <v>611</v>
      </c>
      <c r="D138" s="2" t="s">
        <v>612</v>
      </c>
      <c r="E138" s="2" t="str">
        <f aca="false">AM138</f>
        <v>6а микрорайон, д. 13, 1 подъезд</v>
      </c>
      <c r="F138" s="23" t="s">
        <v>581</v>
      </c>
      <c r="G138" s="24" t="s">
        <v>468</v>
      </c>
      <c r="H138" s="23" t="s">
        <v>507</v>
      </c>
      <c r="I138" s="24" t="s">
        <v>613</v>
      </c>
      <c r="J138" s="23" t="s">
        <v>507</v>
      </c>
      <c r="K138" s="24" t="s">
        <v>48</v>
      </c>
      <c r="L138" s="23" t="s">
        <v>506</v>
      </c>
      <c r="M138" s="23" t="s">
        <v>693</v>
      </c>
      <c r="N138" s="30" t="n">
        <v>1</v>
      </c>
      <c r="O138" s="17" t="n">
        <f aca="false">(L138*M138)*N138</f>
        <v>0.97</v>
      </c>
      <c r="P138" s="23" t="s">
        <v>49</v>
      </c>
      <c r="Q138" s="23" t="n">
        <v>0</v>
      </c>
      <c r="R138" s="23" t="s">
        <v>49</v>
      </c>
      <c r="S138" s="23" t="n">
        <v>0.142</v>
      </c>
      <c r="T138" s="23" t="s">
        <v>49</v>
      </c>
      <c r="U138" s="23" t="s">
        <v>49</v>
      </c>
      <c r="V138" s="23" t="s">
        <v>49</v>
      </c>
      <c r="W138" s="23" t="s">
        <v>49</v>
      </c>
      <c r="X138" s="23" t="s">
        <v>49</v>
      </c>
      <c r="Y138" s="23" t="s">
        <v>49</v>
      </c>
      <c r="Z138" s="23" t="s">
        <v>49</v>
      </c>
      <c r="AA138" s="1" t="n">
        <v>382</v>
      </c>
      <c r="AB138" s="23" t="s">
        <v>50</v>
      </c>
      <c r="AC138" s="24" t="s">
        <v>51</v>
      </c>
      <c r="AD138" s="2" t="s">
        <v>478</v>
      </c>
      <c r="AE138" s="1" t="n">
        <v>13</v>
      </c>
      <c r="AF138" s="1" t="s">
        <v>694</v>
      </c>
      <c r="AG138" s="1" t="s">
        <v>695</v>
      </c>
      <c r="AL138" s="2" t="s">
        <v>55</v>
      </c>
      <c r="AM138" s="23" t="s">
        <v>696</v>
      </c>
    </row>
    <row r="139" customFormat="false" ht="37.5" hidden="false" customHeight="false" outlineLevel="0" collapsed="false">
      <c r="A139" s="26" t="s">
        <v>697</v>
      </c>
      <c r="B139" s="23" t="s">
        <v>610</v>
      </c>
      <c r="C139" s="23" t="s">
        <v>611</v>
      </c>
      <c r="D139" s="2" t="s">
        <v>612</v>
      </c>
      <c r="E139" s="2" t="str">
        <f aca="false">AM139</f>
        <v>6а микрорайон, д. 13, 2 подъезд</v>
      </c>
      <c r="F139" s="23" t="s">
        <v>581</v>
      </c>
      <c r="G139" s="24" t="s">
        <v>468</v>
      </c>
      <c r="H139" s="23" t="s">
        <v>507</v>
      </c>
      <c r="I139" s="24" t="s">
        <v>613</v>
      </c>
      <c r="J139" s="23" t="s">
        <v>507</v>
      </c>
      <c r="K139" s="24" t="s">
        <v>48</v>
      </c>
      <c r="L139" s="23" t="s">
        <v>506</v>
      </c>
      <c r="M139" s="23" t="s">
        <v>693</v>
      </c>
      <c r="N139" s="30" t="n">
        <v>1</v>
      </c>
      <c r="O139" s="17" t="n">
        <f aca="false">(L139*M139)*N139</f>
        <v>0.97</v>
      </c>
      <c r="P139" s="23" t="s">
        <v>49</v>
      </c>
      <c r="Q139" s="23" t="n">
        <v>0</v>
      </c>
      <c r="R139" s="23" t="s">
        <v>49</v>
      </c>
      <c r="S139" s="23" t="n">
        <v>0.142</v>
      </c>
      <c r="T139" s="23" t="s">
        <v>49</v>
      </c>
      <c r="U139" s="23" t="s">
        <v>49</v>
      </c>
      <c r="V139" s="23" t="s">
        <v>49</v>
      </c>
      <c r="W139" s="23" t="s">
        <v>49</v>
      </c>
      <c r="X139" s="23" t="s">
        <v>49</v>
      </c>
      <c r="Y139" s="23" t="s">
        <v>49</v>
      </c>
      <c r="Z139" s="23" t="s">
        <v>49</v>
      </c>
      <c r="AA139" s="1" t="n">
        <v>382</v>
      </c>
      <c r="AB139" s="23" t="s">
        <v>50</v>
      </c>
      <c r="AC139" s="24" t="s">
        <v>51</v>
      </c>
      <c r="AD139" s="2" t="s">
        <v>478</v>
      </c>
      <c r="AE139" s="1" t="n">
        <v>13</v>
      </c>
      <c r="AF139" s="1" t="s">
        <v>694</v>
      </c>
      <c r="AG139" s="1" t="s">
        <v>695</v>
      </c>
      <c r="AL139" s="2" t="s">
        <v>55</v>
      </c>
      <c r="AM139" s="23" t="s">
        <v>698</v>
      </c>
    </row>
    <row r="140" customFormat="false" ht="37.5" hidden="false" customHeight="false" outlineLevel="0" collapsed="false">
      <c r="A140" s="23" t="s">
        <v>699</v>
      </c>
      <c r="B140" s="23" t="s">
        <v>610</v>
      </c>
      <c r="C140" s="23" t="s">
        <v>611</v>
      </c>
      <c r="D140" s="2" t="s">
        <v>612</v>
      </c>
      <c r="E140" s="2" t="str">
        <f aca="false">AM140</f>
        <v>6а микрорайон, д. 15, 1 подъезд</v>
      </c>
      <c r="F140" s="23" t="s">
        <v>581</v>
      </c>
      <c r="G140" s="24" t="s">
        <v>468</v>
      </c>
      <c r="H140" s="23" t="s">
        <v>507</v>
      </c>
      <c r="I140" s="24" t="s">
        <v>613</v>
      </c>
      <c r="J140" s="23" t="s">
        <v>507</v>
      </c>
      <c r="K140" s="24" t="s">
        <v>48</v>
      </c>
      <c r="L140" s="23" t="s">
        <v>506</v>
      </c>
      <c r="M140" s="23" t="s">
        <v>614</v>
      </c>
      <c r="N140" s="30" t="n">
        <v>1</v>
      </c>
      <c r="O140" s="17" t="n">
        <f aca="false">(L140*M140)*N140</f>
        <v>0.7</v>
      </c>
      <c r="P140" s="23" t="s">
        <v>49</v>
      </c>
      <c r="Q140" s="23" t="n">
        <v>0</v>
      </c>
      <c r="R140" s="23" t="s">
        <v>49</v>
      </c>
      <c r="S140" s="23" t="n">
        <v>0.142</v>
      </c>
      <c r="T140" s="23" t="s">
        <v>49</v>
      </c>
      <c r="U140" s="23" t="s">
        <v>49</v>
      </c>
      <c r="V140" s="23" t="s">
        <v>49</v>
      </c>
      <c r="W140" s="23" t="s">
        <v>49</v>
      </c>
      <c r="X140" s="23" t="s">
        <v>49</v>
      </c>
      <c r="Y140" s="23" t="s">
        <v>49</v>
      </c>
      <c r="Z140" s="23" t="s">
        <v>49</v>
      </c>
      <c r="AA140" s="1" t="n">
        <v>382</v>
      </c>
      <c r="AB140" s="23" t="s">
        <v>50</v>
      </c>
      <c r="AC140" s="24" t="s">
        <v>51</v>
      </c>
      <c r="AD140" s="2" t="s">
        <v>478</v>
      </c>
      <c r="AE140" s="1" t="n">
        <v>15</v>
      </c>
      <c r="AF140" s="1" t="s">
        <v>700</v>
      </c>
      <c r="AG140" s="1" t="s">
        <v>701</v>
      </c>
      <c r="AL140" s="2" t="s">
        <v>55</v>
      </c>
      <c r="AM140" s="23" t="s">
        <v>702</v>
      </c>
    </row>
    <row r="141" customFormat="false" ht="37.5" hidden="false" customHeight="false" outlineLevel="0" collapsed="false">
      <c r="A141" s="26" t="s">
        <v>703</v>
      </c>
      <c r="B141" s="23" t="s">
        <v>610</v>
      </c>
      <c r="C141" s="23" t="s">
        <v>611</v>
      </c>
      <c r="D141" s="2" t="s">
        <v>612</v>
      </c>
      <c r="E141" s="2" t="str">
        <f aca="false">AM141</f>
        <v>6а микрорайон, д. 15, 2 подъезд</v>
      </c>
      <c r="F141" s="23" t="s">
        <v>581</v>
      </c>
      <c r="G141" s="24" t="s">
        <v>468</v>
      </c>
      <c r="H141" s="23" t="s">
        <v>507</v>
      </c>
      <c r="I141" s="24" t="s">
        <v>613</v>
      </c>
      <c r="J141" s="23" t="s">
        <v>507</v>
      </c>
      <c r="K141" s="24" t="s">
        <v>48</v>
      </c>
      <c r="L141" s="23" t="s">
        <v>506</v>
      </c>
      <c r="M141" s="23" t="s">
        <v>614</v>
      </c>
      <c r="N141" s="30" t="n">
        <v>1</v>
      </c>
      <c r="O141" s="17" t="n">
        <f aca="false">(L141*M141)*N141</f>
        <v>0.7</v>
      </c>
      <c r="P141" s="23" t="s">
        <v>49</v>
      </c>
      <c r="Q141" s="23" t="n">
        <v>0</v>
      </c>
      <c r="R141" s="23" t="s">
        <v>49</v>
      </c>
      <c r="S141" s="23" t="n">
        <v>0.142</v>
      </c>
      <c r="T141" s="23" t="s">
        <v>49</v>
      </c>
      <c r="U141" s="23" t="s">
        <v>49</v>
      </c>
      <c r="V141" s="23" t="s">
        <v>49</v>
      </c>
      <c r="W141" s="23" t="s">
        <v>49</v>
      </c>
      <c r="X141" s="23" t="s">
        <v>49</v>
      </c>
      <c r="Y141" s="23" t="s">
        <v>49</v>
      </c>
      <c r="Z141" s="23" t="s">
        <v>49</v>
      </c>
      <c r="AA141" s="1" t="n">
        <v>382</v>
      </c>
      <c r="AB141" s="23" t="s">
        <v>50</v>
      </c>
      <c r="AC141" s="24" t="s">
        <v>51</v>
      </c>
      <c r="AD141" s="2" t="s">
        <v>478</v>
      </c>
      <c r="AE141" s="1" t="n">
        <v>15</v>
      </c>
      <c r="AF141" s="1" t="s">
        <v>704</v>
      </c>
      <c r="AG141" s="1" t="s">
        <v>705</v>
      </c>
      <c r="AL141" s="2" t="s">
        <v>55</v>
      </c>
      <c r="AM141" s="23" t="s">
        <v>706</v>
      </c>
    </row>
    <row r="142" customFormat="false" ht="37.5" hidden="false" customHeight="false" outlineLevel="0" collapsed="false">
      <c r="A142" s="23" t="s">
        <v>707</v>
      </c>
      <c r="B142" s="23" t="s">
        <v>610</v>
      </c>
      <c r="C142" s="23" t="s">
        <v>611</v>
      </c>
      <c r="D142" s="2" t="s">
        <v>612</v>
      </c>
      <c r="E142" s="2" t="str">
        <f aca="false">AM142</f>
        <v>6а микрорайон, д. 16</v>
      </c>
      <c r="F142" s="23" t="s">
        <v>581</v>
      </c>
      <c r="G142" s="24" t="s">
        <v>468</v>
      </c>
      <c r="H142" s="23" t="s">
        <v>507</v>
      </c>
      <c r="I142" s="24" t="s">
        <v>613</v>
      </c>
      <c r="J142" s="23" t="s">
        <v>507</v>
      </c>
      <c r="K142" s="24" t="s">
        <v>48</v>
      </c>
      <c r="L142" s="23" t="s">
        <v>506</v>
      </c>
      <c r="M142" s="23" t="s">
        <v>614</v>
      </c>
      <c r="N142" s="30" t="n">
        <v>1</v>
      </c>
      <c r="O142" s="17" t="n">
        <f aca="false">(L142*M142)*N142</f>
        <v>0.7</v>
      </c>
      <c r="P142" s="23" t="s">
        <v>49</v>
      </c>
      <c r="Q142" s="23" t="n">
        <v>0</v>
      </c>
      <c r="R142" s="23" t="s">
        <v>49</v>
      </c>
      <c r="S142" s="23" t="n">
        <v>0.142</v>
      </c>
      <c r="T142" s="23" t="s">
        <v>49</v>
      </c>
      <c r="U142" s="23" t="s">
        <v>49</v>
      </c>
      <c r="V142" s="23" t="s">
        <v>49</v>
      </c>
      <c r="W142" s="23" t="s">
        <v>49</v>
      </c>
      <c r="X142" s="23" t="s">
        <v>49</v>
      </c>
      <c r="Y142" s="23" t="s">
        <v>49</v>
      </c>
      <c r="Z142" s="23" t="s">
        <v>49</v>
      </c>
      <c r="AA142" s="1" t="n">
        <v>382</v>
      </c>
      <c r="AB142" s="23" t="s">
        <v>50</v>
      </c>
      <c r="AC142" s="24" t="s">
        <v>51</v>
      </c>
      <c r="AD142" s="2" t="s">
        <v>478</v>
      </c>
      <c r="AE142" s="1" t="n">
        <v>16</v>
      </c>
      <c r="AF142" s="1" t="s">
        <v>708</v>
      </c>
      <c r="AG142" s="1" t="s">
        <v>709</v>
      </c>
      <c r="AL142" s="2" t="s">
        <v>55</v>
      </c>
      <c r="AM142" s="23" t="s">
        <v>710</v>
      </c>
    </row>
    <row r="143" customFormat="false" ht="37.5" hidden="false" customHeight="false" outlineLevel="0" collapsed="false">
      <c r="A143" s="26" t="s">
        <v>711</v>
      </c>
      <c r="B143" s="23" t="s">
        <v>610</v>
      </c>
      <c r="C143" s="23" t="s">
        <v>611</v>
      </c>
      <c r="D143" s="2" t="s">
        <v>612</v>
      </c>
      <c r="E143" s="2" t="str">
        <f aca="false">AM143</f>
        <v>6а микрорайон, д. 17</v>
      </c>
      <c r="F143" s="23" t="s">
        <v>581</v>
      </c>
      <c r="G143" s="24" t="s">
        <v>468</v>
      </c>
      <c r="H143" s="23" t="s">
        <v>507</v>
      </c>
      <c r="I143" s="24" t="s">
        <v>613</v>
      </c>
      <c r="J143" s="23" t="s">
        <v>507</v>
      </c>
      <c r="K143" s="24" t="s">
        <v>48</v>
      </c>
      <c r="L143" s="23" t="s">
        <v>506</v>
      </c>
      <c r="M143" s="23" t="s">
        <v>712</v>
      </c>
      <c r="N143" s="30" t="n">
        <v>1</v>
      </c>
      <c r="O143" s="17" t="n">
        <f aca="false">(L143*M143)*N143</f>
        <v>0.9</v>
      </c>
      <c r="P143" s="23" t="s">
        <v>49</v>
      </c>
      <c r="Q143" s="23" t="n">
        <v>0</v>
      </c>
      <c r="R143" s="23" t="s">
        <v>49</v>
      </c>
      <c r="S143" s="23" t="n">
        <v>0.142</v>
      </c>
      <c r="T143" s="23" t="s">
        <v>49</v>
      </c>
      <c r="U143" s="23" t="s">
        <v>49</v>
      </c>
      <c r="V143" s="23" t="s">
        <v>49</v>
      </c>
      <c r="W143" s="23" t="s">
        <v>49</v>
      </c>
      <c r="X143" s="23" t="s">
        <v>49</v>
      </c>
      <c r="Y143" s="23" t="s">
        <v>49</v>
      </c>
      <c r="Z143" s="23" t="s">
        <v>49</v>
      </c>
      <c r="AA143" s="1" t="n">
        <v>382</v>
      </c>
      <c r="AB143" s="23" t="s">
        <v>50</v>
      </c>
      <c r="AC143" s="24" t="s">
        <v>51</v>
      </c>
      <c r="AD143" s="2" t="s">
        <v>478</v>
      </c>
      <c r="AE143" s="1" t="n">
        <v>17</v>
      </c>
      <c r="AF143" s="1" t="s">
        <v>713</v>
      </c>
      <c r="AG143" s="1" t="s">
        <v>714</v>
      </c>
      <c r="AL143" s="2" t="s">
        <v>55</v>
      </c>
      <c r="AM143" s="23" t="s">
        <v>715</v>
      </c>
    </row>
    <row r="144" customFormat="false" ht="37.5" hidden="false" customHeight="false" outlineLevel="0" collapsed="false">
      <c r="A144" s="23" t="s">
        <v>716</v>
      </c>
      <c r="B144" s="23" t="s">
        <v>610</v>
      </c>
      <c r="C144" s="23" t="s">
        <v>611</v>
      </c>
      <c r="D144" s="2" t="s">
        <v>612</v>
      </c>
      <c r="E144" s="2" t="str">
        <f aca="false">AM144</f>
        <v>6а микрорайон, д. 18</v>
      </c>
      <c r="F144" s="23" t="s">
        <v>581</v>
      </c>
      <c r="G144" s="24" t="s">
        <v>468</v>
      </c>
      <c r="H144" s="23" t="s">
        <v>507</v>
      </c>
      <c r="I144" s="24" t="s">
        <v>613</v>
      </c>
      <c r="J144" s="23" t="s">
        <v>507</v>
      </c>
      <c r="K144" s="24" t="s">
        <v>48</v>
      </c>
      <c r="L144" s="23" t="s">
        <v>506</v>
      </c>
      <c r="M144" s="23" t="s">
        <v>717</v>
      </c>
      <c r="N144" s="30" t="n">
        <v>1</v>
      </c>
      <c r="O144" s="17" t="n">
        <f aca="false">(L144*M144)*N144</f>
        <v>97</v>
      </c>
      <c r="P144" s="23" t="s">
        <v>49</v>
      </c>
      <c r="Q144" s="23" t="n">
        <v>0</v>
      </c>
      <c r="R144" s="23" t="s">
        <v>49</v>
      </c>
      <c r="S144" s="23" t="n">
        <v>0.142</v>
      </c>
      <c r="T144" s="23" t="s">
        <v>49</v>
      </c>
      <c r="U144" s="23" t="s">
        <v>49</v>
      </c>
      <c r="V144" s="23" t="s">
        <v>49</v>
      </c>
      <c r="W144" s="23" t="s">
        <v>49</v>
      </c>
      <c r="X144" s="23" t="s">
        <v>49</v>
      </c>
      <c r="Y144" s="23" t="s">
        <v>49</v>
      </c>
      <c r="Z144" s="23" t="s">
        <v>49</v>
      </c>
      <c r="AA144" s="1" t="n">
        <v>382</v>
      </c>
      <c r="AB144" s="23" t="s">
        <v>50</v>
      </c>
      <c r="AC144" s="24" t="s">
        <v>51</v>
      </c>
      <c r="AD144" s="2" t="s">
        <v>478</v>
      </c>
      <c r="AE144" s="1" t="n">
        <v>18</v>
      </c>
      <c r="AF144" s="1" t="s">
        <v>718</v>
      </c>
      <c r="AG144" s="1" t="s">
        <v>719</v>
      </c>
      <c r="AL144" s="2" t="s">
        <v>55</v>
      </c>
      <c r="AM144" s="23" t="s">
        <v>720</v>
      </c>
    </row>
    <row r="145" customFormat="false" ht="37.5" hidden="false" customHeight="false" outlineLevel="0" collapsed="false">
      <c r="A145" s="26" t="s">
        <v>721</v>
      </c>
      <c r="B145" s="23" t="s">
        <v>610</v>
      </c>
      <c r="C145" s="23" t="s">
        <v>611</v>
      </c>
      <c r="D145" s="2" t="s">
        <v>612</v>
      </c>
      <c r="E145" s="2" t="str">
        <f aca="false">AM145</f>
        <v>7 микрорайон, д. 65</v>
      </c>
      <c r="F145" s="23" t="s">
        <v>581</v>
      </c>
      <c r="G145" s="24" t="s">
        <v>468</v>
      </c>
      <c r="H145" s="23" t="s">
        <v>507</v>
      </c>
      <c r="I145" s="24" t="s">
        <v>613</v>
      </c>
      <c r="J145" s="23" t="s">
        <v>507</v>
      </c>
      <c r="K145" s="24" t="s">
        <v>48</v>
      </c>
      <c r="L145" s="23" t="s">
        <v>506</v>
      </c>
      <c r="M145" s="23" t="s">
        <v>620</v>
      </c>
      <c r="N145" s="30" t="n">
        <v>1</v>
      </c>
      <c r="O145" s="17" t="n">
        <f aca="false">(L145*M145)*N145</f>
        <v>0.6</v>
      </c>
      <c r="P145" s="23" t="s">
        <v>49</v>
      </c>
      <c r="Q145" s="23" t="n">
        <v>0</v>
      </c>
      <c r="R145" s="23" t="s">
        <v>49</v>
      </c>
      <c r="S145" s="23" t="n">
        <v>0.142</v>
      </c>
      <c r="T145" s="23" t="s">
        <v>49</v>
      </c>
      <c r="U145" s="23" t="s">
        <v>49</v>
      </c>
      <c r="V145" s="23" t="s">
        <v>49</v>
      </c>
      <c r="W145" s="23" t="s">
        <v>49</v>
      </c>
      <c r="X145" s="23" t="s">
        <v>49</v>
      </c>
      <c r="Y145" s="23" t="s">
        <v>49</v>
      </c>
      <c r="Z145" s="23" t="s">
        <v>49</v>
      </c>
      <c r="AA145" s="1" t="n">
        <v>382</v>
      </c>
      <c r="AB145" s="23" t="s">
        <v>50</v>
      </c>
      <c r="AC145" s="24" t="s">
        <v>51</v>
      </c>
      <c r="AD145" s="2" t="s">
        <v>59</v>
      </c>
      <c r="AE145" s="1" t="n">
        <v>65</v>
      </c>
      <c r="AF145" s="1" t="s">
        <v>722</v>
      </c>
      <c r="AG145" s="1" t="s">
        <v>723</v>
      </c>
      <c r="AL145" s="2" t="s">
        <v>55</v>
      </c>
      <c r="AM145" s="1" t="s">
        <v>724</v>
      </c>
    </row>
    <row r="146" customFormat="false" ht="37.5" hidden="false" customHeight="false" outlineLevel="0" collapsed="false">
      <c r="A146" s="23" t="s">
        <v>725</v>
      </c>
      <c r="B146" s="23" t="s">
        <v>610</v>
      </c>
      <c r="C146" s="23" t="s">
        <v>611</v>
      </c>
      <c r="D146" s="2" t="s">
        <v>612</v>
      </c>
      <c r="E146" s="2" t="str">
        <f aca="false">AM146</f>
        <v>8 микрорайон, д. 26</v>
      </c>
      <c r="F146" s="23" t="s">
        <v>581</v>
      </c>
      <c r="G146" s="24" t="s">
        <v>468</v>
      </c>
      <c r="H146" s="23" t="s">
        <v>507</v>
      </c>
      <c r="I146" s="24" t="s">
        <v>613</v>
      </c>
      <c r="J146" s="23" t="s">
        <v>507</v>
      </c>
      <c r="K146" s="24" t="s">
        <v>48</v>
      </c>
      <c r="L146" s="23" t="s">
        <v>506</v>
      </c>
      <c r="M146" s="23" t="s">
        <v>726</v>
      </c>
      <c r="N146" s="30" t="n">
        <v>1</v>
      </c>
      <c r="O146" s="17" t="n">
        <f aca="false">(L146*M146)*N146</f>
        <v>0.4</v>
      </c>
      <c r="P146" s="23" t="s">
        <v>49</v>
      </c>
      <c r="Q146" s="23" t="n">
        <v>0</v>
      </c>
      <c r="R146" s="23" t="s">
        <v>49</v>
      </c>
      <c r="S146" s="23" t="n">
        <v>0.142</v>
      </c>
      <c r="T146" s="23" t="s">
        <v>49</v>
      </c>
      <c r="U146" s="23" t="s">
        <v>49</v>
      </c>
      <c r="V146" s="23" t="s">
        <v>49</v>
      </c>
      <c r="W146" s="23" t="s">
        <v>49</v>
      </c>
      <c r="X146" s="23" t="s">
        <v>49</v>
      </c>
      <c r="Y146" s="23" t="s">
        <v>49</v>
      </c>
      <c r="Z146" s="23" t="s">
        <v>49</v>
      </c>
      <c r="AA146" s="1" t="n">
        <v>382</v>
      </c>
      <c r="AB146" s="23" t="s">
        <v>50</v>
      </c>
      <c r="AC146" s="24" t="s">
        <v>51</v>
      </c>
      <c r="AD146" s="2" t="s">
        <v>64</v>
      </c>
      <c r="AE146" s="1" t="n">
        <v>26</v>
      </c>
      <c r="AF146" s="1" t="s">
        <v>727</v>
      </c>
      <c r="AG146" s="1" t="s">
        <v>728</v>
      </c>
      <c r="AL146" s="2" t="s">
        <v>55</v>
      </c>
      <c r="AM146" s="1" t="s">
        <v>729</v>
      </c>
    </row>
    <row r="147" customFormat="false" ht="37.5" hidden="false" customHeight="false" outlineLevel="0" collapsed="false">
      <c r="A147" s="26" t="s">
        <v>730</v>
      </c>
      <c r="B147" s="23" t="s">
        <v>610</v>
      </c>
      <c r="C147" s="23" t="s">
        <v>611</v>
      </c>
      <c r="D147" s="2" t="s">
        <v>612</v>
      </c>
      <c r="E147" s="2" t="str">
        <f aca="false">AM147</f>
        <v>8 микрорайон, д.27</v>
      </c>
      <c r="F147" s="23" t="s">
        <v>581</v>
      </c>
      <c r="G147" s="24" t="s">
        <v>468</v>
      </c>
      <c r="H147" s="23" t="s">
        <v>507</v>
      </c>
      <c r="I147" s="24" t="s">
        <v>613</v>
      </c>
      <c r="J147" s="23" t="s">
        <v>507</v>
      </c>
      <c r="K147" s="24" t="s">
        <v>48</v>
      </c>
      <c r="L147" s="23" t="s">
        <v>506</v>
      </c>
      <c r="M147" s="23" t="s">
        <v>726</v>
      </c>
      <c r="N147" s="30" t="n">
        <v>1</v>
      </c>
      <c r="O147" s="17" t="n">
        <f aca="false">(L147*M147)*N147</f>
        <v>0.4</v>
      </c>
      <c r="P147" s="23" t="s">
        <v>49</v>
      </c>
      <c r="Q147" s="23" t="n">
        <v>0</v>
      </c>
      <c r="R147" s="23" t="s">
        <v>49</v>
      </c>
      <c r="S147" s="23" t="n">
        <v>0.142</v>
      </c>
      <c r="T147" s="23" t="s">
        <v>49</v>
      </c>
      <c r="U147" s="23" t="s">
        <v>49</v>
      </c>
      <c r="V147" s="23" t="s">
        <v>49</v>
      </c>
      <c r="W147" s="23" t="s">
        <v>49</v>
      </c>
      <c r="X147" s="23" t="s">
        <v>49</v>
      </c>
      <c r="Y147" s="23" t="s">
        <v>49</v>
      </c>
      <c r="Z147" s="23" t="s">
        <v>49</v>
      </c>
      <c r="AA147" s="1" t="n">
        <v>382</v>
      </c>
      <c r="AB147" s="23" t="s">
        <v>50</v>
      </c>
      <c r="AC147" s="24" t="s">
        <v>51</v>
      </c>
      <c r="AD147" s="2" t="s">
        <v>64</v>
      </c>
      <c r="AE147" s="1" t="n">
        <v>27</v>
      </c>
      <c r="AF147" s="1" t="s">
        <v>731</v>
      </c>
      <c r="AG147" s="1" t="s">
        <v>732</v>
      </c>
      <c r="AL147" s="2" t="s">
        <v>55</v>
      </c>
      <c r="AM147" s="1" t="s">
        <v>733</v>
      </c>
    </row>
    <row r="148" customFormat="false" ht="37.5" hidden="false" customHeight="false" outlineLevel="0" collapsed="false">
      <c r="A148" s="23" t="s">
        <v>734</v>
      </c>
      <c r="B148" s="23" t="s">
        <v>610</v>
      </c>
      <c r="C148" s="23" t="s">
        <v>611</v>
      </c>
      <c r="D148" s="2" t="s">
        <v>612</v>
      </c>
      <c r="E148" s="2" t="str">
        <f aca="false">AM148</f>
        <v>9 микрорайон, д. 6</v>
      </c>
      <c r="F148" s="23" t="s">
        <v>581</v>
      </c>
      <c r="G148" s="24" t="s">
        <v>468</v>
      </c>
      <c r="H148" s="23" t="s">
        <v>507</v>
      </c>
      <c r="I148" s="24" t="s">
        <v>613</v>
      </c>
      <c r="J148" s="23" t="s">
        <v>508</v>
      </c>
      <c r="K148" s="24" t="s">
        <v>48</v>
      </c>
      <c r="L148" s="23" t="s">
        <v>506</v>
      </c>
      <c r="M148" s="23" t="s">
        <v>726</v>
      </c>
      <c r="N148" s="30" t="n">
        <v>1</v>
      </c>
      <c r="O148" s="17" t="n">
        <f aca="false">(L148*M148)*N148</f>
        <v>0.4</v>
      </c>
      <c r="P148" s="23" t="s">
        <v>49</v>
      </c>
      <c r="Q148" s="23" t="n">
        <v>0</v>
      </c>
      <c r="R148" s="23" t="s">
        <v>49</v>
      </c>
      <c r="S148" s="23" t="n">
        <v>0.142</v>
      </c>
      <c r="T148" s="23" t="s">
        <v>49</v>
      </c>
      <c r="U148" s="23" t="s">
        <v>49</v>
      </c>
      <c r="V148" s="23" t="s">
        <v>49</v>
      </c>
      <c r="W148" s="23" t="s">
        <v>49</v>
      </c>
      <c r="X148" s="23" t="s">
        <v>49</v>
      </c>
      <c r="Y148" s="23" t="s">
        <v>49</v>
      </c>
      <c r="Z148" s="23" t="s">
        <v>49</v>
      </c>
      <c r="AA148" s="1" t="n">
        <v>382</v>
      </c>
      <c r="AB148" s="23" t="s">
        <v>50</v>
      </c>
      <c r="AC148" s="24" t="s">
        <v>51</v>
      </c>
      <c r="AD148" s="2" t="s">
        <v>488</v>
      </c>
      <c r="AE148" s="1" t="n">
        <v>6</v>
      </c>
      <c r="AF148" s="1" t="s">
        <v>735</v>
      </c>
      <c r="AG148" s="1" t="s">
        <v>736</v>
      </c>
      <c r="AL148" s="2" t="s">
        <v>55</v>
      </c>
      <c r="AM148" s="1" t="s">
        <v>737</v>
      </c>
    </row>
    <row r="149" customFormat="false" ht="37.5" hidden="false" customHeight="false" outlineLevel="0" collapsed="false">
      <c r="A149" s="26" t="s">
        <v>738</v>
      </c>
      <c r="B149" s="23" t="s">
        <v>610</v>
      </c>
      <c r="C149" s="23" t="s">
        <v>611</v>
      </c>
      <c r="D149" s="2" t="s">
        <v>612</v>
      </c>
      <c r="E149" s="2" t="str">
        <f aca="false">AM149</f>
        <v>9 микрорайон, д. 7</v>
      </c>
      <c r="F149" s="23" t="s">
        <v>581</v>
      </c>
      <c r="G149" s="24" t="s">
        <v>468</v>
      </c>
      <c r="H149" s="23" t="s">
        <v>507</v>
      </c>
      <c r="I149" s="24" t="s">
        <v>613</v>
      </c>
      <c r="J149" s="23" t="s">
        <v>508</v>
      </c>
      <c r="K149" s="24" t="s">
        <v>48</v>
      </c>
      <c r="L149" s="23" t="s">
        <v>506</v>
      </c>
      <c r="M149" s="23" t="s">
        <v>726</v>
      </c>
      <c r="N149" s="30" t="n">
        <v>1</v>
      </c>
      <c r="O149" s="17" t="n">
        <f aca="false">(L149*M149)*N149</f>
        <v>0.4</v>
      </c>
      <c r="P149" s="23" t="s">
        <v>49</v>
      </c>
      <c r="Q149" s="23" t="n">
        <v>0</v>
      </c>
      <c r="R149" s="23" t="s">
        <v>49</v>
      </c>
      <c r="S149" s="23" t="n">
        <v>0.142</v>
      </c>
      <c r="T149" s="23" t="s">
        <v>49</v>
      </c>
      <c r="U149" s="23" t="s">
        <v>49</v>
      </c>
      <c r="V149" s="23" t="s">
        <v>49</v>
      </c>
      <c r="W149" s="23" t="s">
        <v>49</v>
      </c>
      <c r="X149" s="23" t="s">
        <v>49</v>
      </c>
      <c r="Y149" s="23" t="s">
        <v>49</v>
      </c>
      <c r="Z149" s="23" t="s">
        <v>49</v>
      </c>
      <c r="AA149" s="1" t="n">
        <v>382</v>
      </c>
      <c r="AB149" s="23" t="s">
        <v>50</v>
      </c>
      <c r="AC149" s="24" t="s">
        <v>51</v>
      </c>
      <c r="AD149" s="2" t="s">
        <v>488</v>
      </c>
      <c r="AE149" s="1" t="n">
        <v>7</v>
      </c>
      <c r="AF149" s="1" t="s">
        <v>739</v>
      </c>
      <c r="AG149" s="1" t="s">
        <v>740</v>
      </c>
      <c r="AL149" s="2" t="s">
        <v>55</v>
      </c>
      <c r="AM149" s="1" t="s">
        <v>741</v>
      </c>
    </row>
    <row r="150" customFormat="false" ht="37.5" hidden="false" customHeight="false" outlineLevel="0" collapsed="false">
      <c r="A150" s="23" t="s">
        <v>742</v>
      </c>
      <c r="B150" s="23" t="s">
        <v>610</v>
      </c>
      <c r="C150" s="23" t="s">
        <v>611</v>
      </c>
      <c r="D150" s="2" t="s">
        <v>612</v>
      </c>
      <c r="E150" s="2" t="str">
        <f aca="false">AM150</f>
        <v>9 микрорайон, д. 11</v>
      </c>
      <c r="F150" s="23" t="s">
        <v>581</v>
      </c>
      <c r="G150" s="24" t="s">
        <v>468</v>
      </c>
      <c r="H150" s="23" t="s">
        <v>507</v>
      </c>
      <c r="I150" s="24" t="s">
        <v>613</v>
      </c>
      <c r="J150" s="23" t="s">
        <v>508</v>
      </c>
      <c r="K150" s="24" t="s">
        <v>48</v>
      </c>
      <c r="L150" s="23" t="s">
        <v>506</v>
      </c>
      <c r="M150" s="23" t="s">
        <v>726</v>
      </c>
      <c r="N150" s="30" t="n">
        <v>1</v>
      </c>
      <c r="O150" s="17" t="n">
        <f aca="false">(L150*M150)*N150</f>
        <v>0.4</v>
      </c>
      <c r="P150" s="23" t="s">
        <v>49</v>
      </c>
      <c r="Q150" s="23" t="n">
        <v>0</v>
      </c>
      <c r="R150" s="23" t="s">
        <v>49</v>
      </c>
      <c r="S150" s="23" t="n">
        <v>0.142</v>
      </c>
      <c r="T150" s="23" t="s">
        <v>49</v>
      </c>
      <c r="U150" s="23" t="s">
        <v>49</v>
      </c>
      <c r="V150" s="23" t="s">
        <v>49</v>
      </c>
      <c r="W150" s="23" t="s">
        <v>49</v>
      </c>
      <c r="X150" s="23" t="s">
        <v>49</v>
      </c>
      <c r="Y150" s="23" t="s">
        <v>49</v>
      </c>
      <c r="Z150" s="23" t="s">
        <v>49</v>
      </c>
      <c r="AA150" s="1" t="n">
        <v>382</v>
      </c>
      <c r="AB150" s="23" t="s">
        <v>50</v>
      </c>
      <c r="AC150" s="24" t="s">
        <v>51</v>
      </c>
      <c r="AD150" s="2" t="s">
        <v>488</v>
      </c>
      <c r="AE150" s="1" t="n">
        <v>11</v>
      </c>
      <c r="AF150" s="1" t="s">
        <v>743</v>
      </c>
      <c r="AG150" s="1" t="s">
        <v>744</v>
      </c>
      <c r="AL150" s="2" t="s">
        <v>55</v>
      </c>
      <c r="AM150" s="1" t="s">
        <v>745</v>
      </c>
    </row>
    <row r="151" customFormat="false" ht="37.5" hidden="false" customHeight="false" outlineLevel="0" collapsed="false">
      <c r="A151" s="26" t="s">
        <v>746</v>
      </c>
      <c r="B151" s="23" t="s">
        <v>610</v>
      </c>
      <c r="C151" s="23" t="s">
        <v>611</v>
      </c>
      <c r="D151" s="2" t="s">
        <v>612</v>
      </c>
      <c r="E151" s="2" t="str">
        <f aca="false">AM151</f>
        <v>9 микрорайон, д. 12</v>
      </c>
      <c r="F151" s="23" t="s">
        <v>581</v>
      </c>
      <c r="G151" s="24" t="s">
        <v>468</v>
      </c>
      <c r="H151" s="23" t="s">
        <v>507</v>
      </c>
      <c r="I151" s="24" t="s">
        <v>613</v>
      </c>
      <c r="J151" s="23" t="s">
        <v>508</v>
      </c>
      <c r="K151" s="24" t="s">
        <v>48</v>
      </c>
      <c r="L151" s="23" t="s">
        <v>506</v>
      </c>
      <c r="M151" s="23" t="s">
        <v>631</v>
      </c>
      <c r="N151" s="30" t="n">
        <v>1</v>
      </c>
      <c r="O151" s="17" t="n">
        <f aca="false">(L151*M151)*N151</f>
        <v>0.5</v>
      </c>
      <c r="P151" s="23" t="s">
        <v>49</v>
      </c>
      <c r="Q151" s="23" t="n">
        <v>0</v>
      </c>
      <c r="R151" s="23" t="s">
        <v>49</v>
      </c>
      <c r="S151" s="23" t="n">
        <v>0.142</v>
      </c>
      <c r="T151" s="23" t="s">
        <v>49</v>
      </c>
      <c r="U151" s="23" t="s">
        <v>49</v>
      </c>
      <c r="V151" s="23" t="s">
        <v>49</v>
      </c>
      <c r="W151" s="23" t="s">
        <v>49</v>
      </c>
      <c r="X151" s="23" t="s">
        <v>49</v>
      </c>
      <c r="Y151" s="23" t="s">
        <v>49</v>
      </c>
      <c r="Z151" s="23" t="s">
        <v>49</v>
      </c>
      <c r="AA151" s="1" t="n">
        <v>382</v>
      </c>
      <c r="AB151" s="23" t="s">
        <v>50</v>
      </c>
      <c r="AC151" s="24" t="s">
        <v>51</v>
      </c>
      <c r="AD151" s="2" t="s">
        <v>488</v>
      </c>
      <c r="AE151" s="1" t="n">
        <v>12</v>
      </c>
      <c r="AF151" s="1" t="s">
        <v>747</v>
      </c>
      <c r="AG151" s="1" t="s">
        <v>748</v>
      </c>
      <c r="AL151" s="2" t="s">
        <v>55</v>
      </c>
      <c r="AM151" s="1" t="s">
        <v>749</v>
      </c>
    </row>
    <row r="152" customFormat="false" ht="37.5" hidden="false" customHeight="false" outlineLevel="0" collapsed="false">
      <c r="A152" s="23" t="s">
        <v>750</v>
      </c>
      <c r="B152" s="23" t="s">
        <v>610</v>
      </c>
      <c r="C152" s="23" t="s">
        <v>611</v>
      </c>
      <c r="D152" s="2" t="s">
        <v>612</v>
      </c>
      <c r="E152" s="2" t="str">
        <f aca="false">AM152</f>
        <v>9 микрорайон, д. 17</v>
      </c>
      <c r="F152" s="23" t="s">
        <v>581</v>
      </c>
      <c r="G152" s="24" t="s">
        <v>468</v>
      </c>
      <c r="H152" s="23" t="s">
        <v>507</v>
      </c>
      <c r="I152" s="24" t="s">
        <v>613</v>
      </c>
      <c r="J152" s="23" t="s">
        <v>508</v>
      </c>
      <c r="K152" s="24" t="s">
        <v>48</v>
      </c>
      <c r="L152" s="23" t="s">
        <v>506</v>
      </c>
      <c r="M152" s="23" t="s">
        <v>726</v>
      </c>
      <c r="N152" s="30" t="n">
        <v>1</v>
      </c>
      <c r="O152" s="17" t="n">
        <f aca="false">(L152*M152)*N152</f>
        <v>0.4</v>
      </c>
      <c r="P152" s="23" t="s">
        <v>49</v>
      </c>
      <c r="Q152" s="23" t="n">
        <v>0</v>
      </c>
      <c r="R152" s="23" t="s">
        <v>49</v>
      </c>
      <c r="S152" s="23" t="n">
        <v>0.142</v>
      </c>
      <c r="T152" s="23" t="s">
        <v>49</v>
      </c>
      <c r="U152" s="23" t="s">
        <v>49</v>
      </c>
      <c r="V152" s="23" t="s">
        <v>49</v>
      </c>
      <c r="W152" s="23" t="s">
        <v>49</v>
      </c>
      <c r="X152" s="23" t="s">
        <v>49</v>
      </c>
      <c r="Y152" s="23" t="s">
        <v>49</v>
      </c>
      <c r="Z152" s="23" t="s">
        <v>49</v>
      </c>
      <c r="AA152" s="1" t="n">
        <v>382</v>
      </c>
      <c r="AB152" s="23" t="s">
        <v>50</v>
      </c>
      <c r="AC152" s="24" t="s">
        <v>51</v>
      </c>
      <c r="AD152" s="2" t="s">
        <v>488</v>
      </c>
      <c r="AE152" s="1" t="n">
        <v>17</v>
      </c>
      <c r="AF152" s="1" t="s">
        <v>751</v>
      </c>
      <c r="AG152" s="1" t="s">
        <v>752</v>
      </c>
      <c r="AL152" s="2" t="s">
        <v>55</v>
      </c>
      <c r="AM152" s="1" t="s">
        <v>753</v>
      </c>
    </row>
    <row r="153" customFormat="false" ht="37.5" hidden="false" customHeight="false" outlineLevel="0" collapsed="false">
      <c r="A153" s="26" t="s">
        <v>754</v>
      </c>
      <c r="B153" s="23" t="s">
        <v>610</v>
      </c>
      <c r="C153" s="23" t="s">
        <v>611</v>
      </c>
      <c r="D153" s="2" t="s">
        <v>612</v>
      </c>
      <c r="E153" s="2" t="str">
        <f aca="false">AM153</f>
        <v>9 микрорайон, д. 18</v>
      </c>
      <c r="F153" s="23" t="s">
        <v>581</v>
      </c>
      <c r="G153" s="24" t="s">
        <v>468</v>
      </c>
      <c r="H153" s="23" t="s">
        <v>507</v>
      </c>
      <c r="I153" s="24" t="s">
        <v>613</v>
      </c>
      <c r="J153" s="23" t="s">
        <v>508</v>
      </c>
      <c r="K153" s="24" t="s">
        <v>48</v>
      </c>
      <c r="L153" s="23" t="s">
        <v>506</v>
      </c>
      <c r="M153" s="23" t="s">
        <v>726</v>
      </c>
      <c r="N153" s="30" t="n">
        <v>1</v>
      </c>
      <c r="O153" s="17" t="n">
        <f aca="false">(L153*M153)*N153</f>
        <v>0.4</v>
      </c>
      <c r="P153" s="23" t="s">
        <v>49</v>
      </c>
      <c r="Q153" s="23" t="n">
        <v>0</v>
      </c>
      <c r="R153" s="23" t="s">
        <v>49</v>
      </c>
      <c r="S153" s="23" t="n">
        <v>0.142</v>
      </c>
      <c r="T153" s="23" t="s">
        <v>49</v>
      </c>
      <c r="U153" s="23" t="s">
        <v>49</v>
      </c>
      <c r="V153" s="23" t="s">
        <v>49</v>
      </c>
      <c r="W153" s="23" t="s">
        <v>49</v>
      </c>
      <c r="X153" s="23" t="s">
        <v>49</v>
      </c>
      <c r="Y153" s="23" t="s">
        <v>49</v>
      </c>
      <c r="Z153" s="23" t="s">
        <v>49</v>
      </c>
      <c r="AA153" s="1" t="n">
        <v>382</v>
      </c>
      <c r="AB153" s="23" t="s">
        <v>50</v>
      </c>
      <c r="AC153" s="24" t="s">
        <v>51</v>
      </c>
      <c r="AD153" s="2" t="s">
        <v>488</v>
      </c>
      <c r="AE153" s="1" t="n">
        <v>18</v>
      </c>
      <c r="AF153" s="1" t="s">
        <v>755</v>
      </c>
      <c r="AG153" s="1" t="s">
        <v>756</v>
      </c>
      <c r="AL153" s="2" t="s">
        <v>55</v>
      </c>
      <c r="AM153" s="1" t="s">
        <v>757</v>
      </c>
    </row>
    <row r="154" customFormat="false" ht="37.5" hidden="false" customHeight="false" outlineLevel="0" collapsed="false">
      <c r="A154" s="23" t="s">
        <v>758</v>
      </c>
      <c r="B154" s="23" t="s">
        <v>610</v>
      </c>
      <c r="C154" s="23" t="s">
        <v>611</v>
      </c>
      <c r="D154" s="2" t="s">
        <v>612</v>
      </c>
      <c r="E154" s="2" t="str">
        <f aca="false">AM154</f>
        <v>10 микрорайон, д. 7, 1 подъезд</v>
      </c>
      <c r="F154" s="23" t="s">
        <v>581</v>
      </c>
      <c r="G154" s="24" t="s">
        <v>468</v>
      </c>
      <c r="H154" s="23" t="s">
        <v>507</v>
      </c>
      <c r="I154" s="24" t="s">
        <v>613</v>
      </c>
      <c r="J154" s="23" t="s">
        <v>508</v>
      </c>
      <c r="K154" s="24" t="s">
        <v>48</v>
      </c>
      <c r="L154" s="23" t="s">
        <v>506</v>
      </c>
      <c r="M154" s="23" t="s">
        <v>620</v>
      </c>
      <c r="N154" s="30" t="n">
        <v>1</v>
      </c>
      <c r="O154" s="17" t="n">
        <f aca="false">(L154*M154)*N154</f>
        <v>0.6</v>
      </c>
      <c r="P154" s="23" t="s">
        <v>49</v>
      </c>
      <c r="Q154" s="23" t="n">
        <v>0</v>
      </c>
      <c r="R154" s="23" t="s">
        <v>49</v>
      </c>
      <c r="S154" s="23" t="n">
        <v>0.142</v>
      </c>
      <c r="T154" s="23" t="s">
        <v>49</v>
      </c>
      <c r="U154" s="23" t="s">
        <v>49</v>
      </c>
      <c r="V154" s="23" t="s">
        <v>49</v>
      </c>
      <c r="W154" s="23" t="s">
        <v>49</v>
      </c>
      <c r="X154" s="23" t="s">
        <v>49</v>
      </c>
      <c r="Y154" s="23" t="s">
        <v>49</v>
      </c>
      <c r="Z154" s="23" t="s">
        <v>49</v>
      </c>
      <c r="AA154" s="1" t="n">
        <v>382</v>
      </c>
      <c r="AB154" s="23" t="s">
        <v>50</v>
      </c>
      <c r="AC154" s="24" t="s">
        <v>51</v>
      </c>
      <c r="AD154" s="2" t="s">
        <v>494</v>
      </c>
      <c r="AE154" s="1" t="n">
        <v>7</v>
      </c>
      <c r="AF154" s="1" t="s">
        <v>759</v>
      </c>
      <c r="AG154" s="1" t="s">
        <v>760</v>
      </c>
      <c r="AL154" s="2" t="s">
        <v>55</v>
      </c>
      <c r="AM154" s="1" t="s">
        <v>761</v>
      </c>
    </row>
    <row r="155" customFormat="false" ht="37.5" hidden="false" customHeight="false" outlineLevel="0" collapsed="false">
      <c r="A155" s="26" t="s">
        <v>762</v>
      </c>
      <c r="B155" s="23" t="s">
        <v>610</v>
      </c>
      <c r="C155" s="23" t="s">
        <v>611</v>
      </c>
      <c r="D155" s="2" t="s">
        <v>612</v>
      </c>
      <c r="E155" s="2" t="str">
        <f aca="false">AM155</f>
        <v>10 микрорайон, д. 7, 2 подъезд</v>
      </c>
      <c r="F155" s="23" t="s">
        <v>581</v>
      </c>
      <c r="G155" s="24" t="s">
        <v>468</v>
      </c>
      <c r="H155" s="23" t="s">
        <v>507</v>
      </c>
      <c r="I155" s="24" t="s">
        <v>613</v>
      </c>
      <c r="J155" s="23" t="s">
        <v>508</v>
      </c>
      <c r="K155" s="24" t="s">
        <v>48</v>
      </c>
      <c r="L155" s="23" t="s">
        <v>506</v>
      </c>
      <c r="M155" s="23" t="s">
        <v>620</v>
      </c>
      <c r="N155" s="30" t="n">
        <v>1</v>
      </c>
      <c r="O155" s="17" t="n">
        <f aca="false">(L155*M155)*N155</f>
        <v>0.6</v>
      </c>
      <c r="P155" s="23" t="s">
        <v>49</v>
      </c>
      <c r="Q155" s="23" t="n">
        <v>0</v>
      </c>
      <c r="R155" s="23" t="s">
        <v>49</v>
      </c>
      <c r="S155" s="23" t="n">
        <v>0.142</v>
      </c>
      <c r="T155" s="23" t="s">
        <v>49</v>
      </c>
      <c r="U155" s="23" t="s">
        <v>49</v>
      </c>
      <c r="V155" s="23" t="s">
        <v>49</v>
      </c>
      <c r="W155" s="23" t="s">
        <v>49</v>
      </c>
      <c r="X155" s="23" t="s">
        <v>49</v>
      </c>
      <c r="Y155" s="23" t="s">
        <v>49</v>
      </c>
      <c r="Z155" s="23" t="s">
        <v>49</v>
      </c>
      <c r="AA155" s="1" t="n">
        <v>382</v>
      </c>
      <c r="AB155" s="23" t="s">
        <v>50</v>
      </c>
      <c r="AC155" s="24" t="s">
        <v>51</v>
      </c>
      <c r="AD155" s="2" t="s">
        <v>494</v>
      </c>
      <c r="AE155" s="1" t="n">
        <v>7</v>
      </c>
      <c r="AF155" s="1" t="s">
        <v>763</v>
      </c>
      <c r="AG155" s="1" t="s">
        <v>764</v>
      </c>
      <c r="AL155" s="2" t="s">
        <v>55</v>
      </c>
      <c r="AM155" s="1" t="s">
        <v>765</v>
      </c>
    </row>
    <row r="156" customFormat="false" ht="37.5" hidden="false" customHeight="false" outlineLevel="0" collapsed="false">
      <c r="A156" s="23" t="s">
        <v>766</v>
      </c>
      <c r="B156" s="23" t="s">
        <v>610</v>
      </c>
      <c r="C156" s="23" t="s">
        <v>611</v>
      </c>
      <c r="D156" s="2" t="s">
        <v>612</v>
      </c>
      <c r="E156" s="2" t="str">
        <f aca="false">AM156</f>
        <v>10 микрорайон, д. 8, 1 подъезд</v>
      </c>
      <c r="F156" s="23" t="s">
        <v>581</v>
      </c>
      <c r="G156" s="24" t="s">
        <v>468</v>
      </c>
      <c r="H156" s="23" t="s">
        <v>507</v>
      </c>
      <c r="I156" s="24" t="s">
        <v>613</v>
      </c>
      <c r="J156" s="23" t="s">
        <v>508</v>
      </c>
      <c r="K156" s="24" t="s">
        <v>48</v>
      </c>
      <c r="L156" s="23" t="s">
        <v>506</v>
      </c>
      <c r="M156" s="23" t="s">
        <v>614</v>
      </c>
      <c r="N156" s="30" t="n">
        <v>1</v>
      </c>
      <c r="O156" s="17" t="n">
        <f aca="false">(L156*M156)*N156</f>
        <v>0.7</v>
      </c>
      <c r="P156" s="23" t="s">
        <v>49</v>
      </c>
      <c r="Q156" s="23" t="n">
        <v>0</v>
      </c>
      <c r="R156" s="23" t="s">
        <v>49</v>
      </c>
      <c r="S156" s="23" t="n">
        <v>0.142</v>
      </c>
      <c r="T156" s="23" t="s">
        <v>49</v>
      </c>
      <c r="U156" s="23" t="s">
        <v>49</v>
      </c>
      <c r="V156" s="23" t="s">
        <v>49</v>
      </c>
      <c r="W156" s="23" t="s">
        <v>49</v>
      </c>
      <c r="X156" s="23" t="s">
        <v>49</v>
      </c>
      <c r="Y156" s="23" t="s">
        <v>49</v>
      </c>
      <c r="Z156" s="23" t="s">
        <v>49</v>
      </c>
      <c r="AA156" s="1" t="n">
        <v>382</v>
      </c>
      <c r="AB156" s="23" t="s">
        <v>50</v>
      </c>
      <c r="AC156" s="24" t="s">
        <v>51</v>
      </c>
      <c r="AD156" s="2" t="s">
        <v>494</v>
      </c>
      <c r="AE156" s="1" t="n">
        <v>8</v>
      </c>
      <c r="AF156" s="1" t="s">
        <v>767</v>
      </c>
      <c r="AG156" s="1" t="s">
        <v>768</v>
      </c>
      <c r="AL156" s="2" t="s">
        <v>55</v>
      </c>
      <c r="AM156" s="1" t="s">
        <v>769</v>
      </c>
    </row>
    <row r="157" customFormat="false" ht="37.5" hidden="false" customHeight="false" outlineLevel="0" collapsed="false">
      <c r="A157" s="26" t="s">
        <v>770</v>
      </c>
      <c r="B157" s="23" t="s">
        <v>610</v>
      </c>
      <c r="C157" s="23" t="s">
        <v>611</v>
      </c>
      <c r="D157" s="2" t="s">
        <v>612</v>
      </c>
      <c r="E157" s="2" t="str">
        <f aca="false">AM157</f>
        <v>10 микрорайон, д. 8, 2 подъезд</v>
      </c>
      <c r="F157" s="23" t="s">
        <v>581</v>
      </c>
      <c r="G157" s="24" t="s">
        <v>468</v>
      </c>
      <c r="H157" s="23" t="s">
        <v>507</v>
      </c>
      <c r="I157" s="24" t="s">
        <v>613</v>
      </c>
      <c r="J157" s="23" t="s">
        <v>508</v>
      </c>
      <c r="K157" s="24" t="s">
        <v>48</v>
      </c>
      <c r="L157" s="23" t="s">
        <v>506</v>
      </c>
      <c r="M157" s="23" t="s">
        <v>614</v>
      </c>
      <c r="N157" s="30" t="n">
        <v>1</v>
      </c>
      <c r="O157" s="17" t="n">
        <f aca="false">(L157*M157)*N157</f>
        <v>0.7</v>
      </c>
      <c r="P157" s="23" t="s">
        <v>49</v>
      </c>
      <c r="Q157" s="23" t="n">
        <v>0</v>
      </c>
      <c r="R157" s="23" t="s">
        <v>49</v>
      </c>
      <c r="S157" s="23" t="n">
        <v>0.142</v>
      </c>
      <c r="T157" s="23" t="s">
        <v>49</v>
      </c>
      <c r="U157" s="23" t="s">
        <v>49</v>
      </c>
      <c r="V157" s="23" t="s">
        <v>49</v>
      </c>
      <c r="W157" s="23" t="s">
        <v>49</v>
      </c>
      <c r="X157" s="23" t="s">
        <v>49</v>
      </c>
      <c r="Y157" s="23" t="s">
        <v>49</v>
      </c>
      <c r="Z157" s="23" t="s">
        <v>49</v>
      </c>
      <c r="AA157" s="1" t="n">
        <v>382</v>
      </c>
      <c r="AB157" s="23" t="s">
        <v>50</v>
      </c>
      <c r="AC157" s="24" t="s">
        <v>51</v>
      </c>
      <c r="AD157" s="2" t="s">
        <v>494</v>
      </c>
      <c r="AE157" s="1" t="n">
        <v>8</v>
      </c>
      <c r="AF157" s="1" t="s">
        <v>771</v>
      </c>
      <c r="AG157" s="1" t="s">
        <v>772</v>
      </c>
      <c r="AL157" s="2" t="s">
        <v>55</v>
      </c>
      <c r="AM157" s="1" t="s">
        <v>773</v>
      </c>
    </row>
    <row r="158" customFormat="false" ht="37.5" hidden="false" customHeight="false" outlineLevel="0" collapsed="false">
      <c r="A158" s="23" t="s">
        <v>774</v>
      </c>
      <c r="B158" s="23" t="s">
        <v>610</v>
      </c>
      <c r="C158" s="23" t="s">
        <v>611</v>
      </c>
      <c r="D158" s="2" t="s">
        <v>612</v>
      </c>
      <c r="E158" s="2" t="str">
        <f aca="false">AM158</f>
        <v>10 микрорайон, д. 9, 1 подъезд</v>
      </c>
      <c r="F158" s="23" t="s">
        <v>581</v>
      </c>
      <c r="G158" s="24" t="s">
        <v>468</v>
      </c>
      <c r="H158" s="23" t="s">
        <v>507</v>
      </c>
      <c r="I158" s="24" t="s">
        <v>613</v>
      </c>
      <c r="J158" s="23" t="s">
        <v>508</v>
      </c>
      <c r="K158" s="24" t="s">
        <v>48</v>
      </c>
      <c r="L158" s="23" t="s">
        <v>506</v>
      </c>
      <c r="M158" s="23" t="s">
        <v>614</v>
      </c>
      <c r="N158" s="30" t="n">
        <v>1</v>
      </c>
      <c r="O158" s="17" t="n">
        <f aca="false">(L158*M158)*N158</f>
        <v>0.7</v>
      </c>
      <c r="P158" s="23" t="s">
        <v>49</v>
      </c>
      <c r="Q158" s="23" t="n">
        <v>0</v>
      </c>
      <c r="R158" s="23" t="s">
        <v>49</v>
      </c>
      <c r="S158" s="23" t="n">
        <v>0.142</v>
      </c>
      <c r="T158" s="23" t="s">
        <v>49</v>
      </c>
      <c r="U158" s="23" t="s">
        <v>49</v>
      </c>
      <c r="V158" s="23" t="s">
        <v>49</v>
      </c>
      <c r="W158" s="23" t="s">
        <v>49</v>
      </c>
      <c r="X158" s="23" t="s">
        <v>49</v>
      </c>
      <c r="Y158" s="23" t="s">
        <v>49</v>
      </c>
      <c r="Z158" s="23" t="s">
        <v>49</v>
      </c>
      <c r="AA158" s="1" t="n">
        <v>382</v>
      </c>
      <c r="AB158" s="23" t="s">
        <v>50</v>
      </c>
      <c r="AC158" s="24" t="s">
        <v>51</v>
      </c>
      <c r="AD158" s="2" t="s">
        <v>494</v>
      </c>
      <c r="AE158" s="1" t="n">
        <v>9</v>
      </c>
      <c r="AF158" s="1" t="s">
        <v>775</v>
      </c>
      <c r="AG158" s="1" t="s">
        <v>776</v>
      </c>
      <c r="AL158" s="2" t="s">
        <v>55</v>
      </c>
      <c r="AM158" s="1" t="s">
        <v>777</v>
      </c>
    </row>
    <row r="159" customFormat="false" ht="37.5" hidden="false" customHeight="false" outlineLevel="0" collapsed="false">
      <c r="A159" s="26" t="s">
        <v>778</v>
      </c>
      <c r="B159" s="23" t="s">
        <v>610</v>
      </c>
      <c r="C159" s="23" t="s">
        <v>611</v>
      </c>
      <c r="D159" s="2" t="s">
        <v>612</v>
      </c>
      <c r="E159" s="2" t="str">
        <f aca="false">AM159</f>
        <v>10 микрорайон, д. 9, 2 подъезд</v>
      </c>
      <c r="F159" s="23" t="s">
        <v>581</v>
      </c>
      <c r="G159" s="24" t="s">
        <v>468</v>
      </c>
      <c r="H159" s="23" t="s">
        <v>507</v>
      </c>
      <c r="I159" s="24" t="s">
        <v>613</v>
      </c>
      <c r="J159" s="23" t="s">
        <v>508</v>
      </c>
      <c r="K159" s="24" t="s">
        <v>48</v>
      </c>
      <c r="L159" s="23" t="s">
        <v>506</v>
      </c>
      <c r="M159" s="23" t="s">
        <v>614</v>
      </c>
      <c r="N159" s="30" t="n">
        <v>1</v>
      </c>
      <c r="O159" s="17" t="n">
        <f aca="false">(L159*M159)*N159</f>
        <v>0.7</v>
      </c>
      <c r="P159" s="23" t="s">
        <v>49</v>
      </c>
      <c r="Q159" s="23" t="n">
        <v>0</v>
      </c>
      <c r="R159" s="23" t="s">
        <v>49</v>
      </c>
      <c r="S159" s="23" t="n">
        <v>0.142</v>
      </c>
      <c r="T159" s="23" t="s">
        <v>49</v>
      </c>
      <c r="U159" s="23" t="s">
        <v>49</v>
      </c>
      <c r="V159" s="23" t="s">
        <v>49</v>
      </c>
      <c r="W159" s="23" t="s">
        <v>49</v>
      </c>
      <c r="X159" s="23" t="s">
        <v>49</v>
      </c>
      <c r="Y159" s="23" t="s">
        <v>49</v>
      </c>
      <c r="Z159" s="23" t="s">
        <v>49</v>
      </c>
      <c r="AA159" s="1" t="n">
        <v>382</v>
      </c>
      <c r="AB159" s="23" t="s">
        <v>50</v>
      </c>
      <c r="AC159" s="24" t="s">
        <v>51</v>
      </c>
      <c r="AD159" s="2" t="s">
        <v>494</v>
      </c>
      <c r="AE159" s="1" t="n">
        <v>9</v>
      </c>
      <c r="AF159" s="1" t="s">
        <v>779</v>
      </c>
      <c r="AG159" s="1" t="s">
        <v>780</v>
      </c>
      <c r="AL159" s="2" t="s">
        <v>55</v>
      </c>
      <c r="AM159" s="1" t="s">
        <v>781</v>
      </c>
    </row>
    <row r="160" customFormat="false" ht="37.5" hidden="false" customHeight="false" outlineLevel="0" collapsed="false">
      <c r="A160" s="23" t="s">
        <v>782</v>
      </c>
      <c r="B160" s="23" t="s">
        <v>610</v>
      </c>
      <c r="C160" s="23" t="s">
        <v>611</v>
      </c>
      <c r="D160" s="2" t="s">
        <v>612</v>
      </c>
      <c r="E160" s="2" t="str">
        <f aca="false">AM160</f>
        <v>10 микрорайон, д.10, 1 подъезд</v>
      </c>
      <c r="F160" s="23" t="s">
        <v>581</v>
      </c>
      <c r="G160" s="24" t="s">
        <v>468</v>
      </c>
      <c r="H160" s="23" t="s">
        <v>507</v>
      </c>
      <c r="I160" s="24" t="s">
        <v>613</v>
      </c>
      <c r="J160" s="23" t="s">
        <v>508</v>
      </c>
      <c r="K160" s="24" t="s">
        <v>48</v>
      </c>
      <c r="L160" s="23" t="s">
        <v>506</v>
      </c>
      <c r="M160" s="23" t="s">
        <v>614</v>
      </c>
      <c r="N160" s="30" t="n">
        <v>1</v>
      </c>
      <c r="O160" s="17" t="n">
        <f aca="false">(L160*M160)*N160</f>
        <v>0.7</v>
      </c>
      <c r="P160" s="23" t="s">
        <v>49</v>
      </c>
      <c r="Q160" s="23" t="n">
        <v>0</v>
      </c>
      <c r="R160" s="23" t="s">
        <v>49</v>
      </c>
      <c r="S160" s="23" t="n">
        <v>0.142</v>
      </c>
      <c r="T160" s="23" t="s">
        <v>49</v>
      </c>
      <c r="U160" s="23" t="s">
        <v>49</v>
      </c>
      <c r="V160" s="23" t="s">
        <v>49</v>
      </c>
      <c r="W160" s="23" t="s">
        <v>49</v>
      </c>
      <c r="X160" s="23" t="s">
        <v>49</v>
      </c>
      <c r="Y160" s="23" t="s">
        <v>49</v>
      </c>
      <c r="Z160" s="23" t="s">
        <v>49</v>
      </c>
      <c r="AA160" s="1" t="n">
        <v>382</v>
      </c>
      <c r="AB160" s="23" t="s">
        <v>50</v>
      </c>
      <c r="AC160" s="24" t="s">
        <v>51</v>
      </c>
      <c r="AD160" s="2" t="s">
        <v>494</v>
      </c>
      <c r="AE160" s="1" t="n">
        <v>10</v>
      </c>
      <c r="AF160" s="1" t="s">
        <v>783</v>
      </c>
      <c r="AG160" s="1" t="s">
        <v>784</v>
      </c>
      <c r="AL160" s="2" t="s">
        <v>55</v>
      </c>
      <c r="AM160" s="1" t="s">
        <v>785</v>
      </c>
    </row>
    <row r="161" customFormat="false" ht="37.5" hidden="false" customHeight="false" outlineLevel="0" collapsed="false">
      <c r="A161" s="26" t="s">
        <v>786</v>
      </c>
      <c r="B161" s="23" t="s">
        <v>610</v>
      </c>
      <c r="C161" s="23" t="s">
        <v>611</v>
      </c>
      <c r="D161" s="2" t="s">
        <v>612</v>
      </c>
      <c r="E161" s="2" t="str">
        <f aca="false">AM161</f>
        <v>10 микрорайон, д.10, 2 подъезд</v>
      </c>
      <c r="F161" s="23" t="s">
        <v>581</v>
      </c>
      <c r="G161" s="24" t="s">
        <v>468</v>
      </c>
      <c r="H161" s="23" t="s">
        <v>507</v>
      </c>
      <c r="I161" s="24" t="s">
        <v>613</v>
      </c>
      <c r="J161" s="23" t="s">
        <v>508</v>
      </c>
      <c r="K161" s="24" t="s">
        <v>48</v>
      </c>
      <c r="L161" s="23" t="s">
        <v>506</v>
      </c>
      <c r="M161" s="23" t="s">
        <v>614</v>
      </c>
      <c r="N161" s="30" t="n">
        <v>1</v>
      </c>
      <c r="O161" s="17" t="n">
        <f aca="false">(L161*M161)*N161</f>
        <v>0.7</v>
      </c>
      <c r="P161" s="23" t="s">
        <v>49</v>
      </c>
      <c r="Q161" s="23" t="n">
        <v>0</v>
      </c>
      <c r="R161" s="23" t="s">
        <v>49</v>
      </c>
      <c r="S161" s="23" t="n">
        <v>0.142</v>
      </c>
      <c r="T161" s="23" t="s">
        <v>49</v>
      </c>
      <c r="U161" s="23" t="s">
        <v>49</v>
      </c>
      <c r="V161" s="23" t="s">
        <v>49</v>
      </c>
      <c r="W161" s="23" t="s">
        <v>49</v>
      </c>
      <c r="X161" s="23" t="s">
        <v>49</v>
      </c>
      <c r="Y161" s="23" t="s">
        <v>49</v>
      </c>
      <c r="Z161" s="23" t="s">
        <v>49</v>
      </c>
      <c r="AA161" s="1" t="n">
        <v>382</v>
      </c>
      <c r="AB161" s="23" t="s">
        <v>50</v>
      </c>
      <c r="AC161" s="24" t="s">
        <v>51</v>
      </c>
      <c r="AD161" s="2" t="s">
        <v>494</v>
      </c>
      <c r="AE161" s="1" t="n">
        <v>10</v>
      </c>
      <c r="AF161" s="1" t="s">
        <v>787</v>
      </c>
      <c r="AG161" s="1" t="s">
        <v>788</v>
      </c>
      <c r="AL161" s="2" t="s">
        <v>55</v>
      </c>
      <c r="AM161" s="1" t="s">
        <v>789</v>
      </c>
    </row>
    <row r="162" customFormat="false" ht="37.5" hidden="false" customHeight="false" outlineLevel="0" collapsed="false">
      <c r="A162" s="23" t="s">
        <v>790</v>
      </c>
      <c r="B162" s="23" t="s">
        <v>610</v>
      </c>
      <c r="C162" s="23" t="s">
        <v>611</v>
      </c>
      <c r="D162" s="2" t="s">
        <v>612</v>
      </c>
      <c r="E162" s="2" t="str">
        <f aca="false">AM162</f>
        <v>10 микрорайон, д. 11</v>
      </c>
      <c r="F162" s="23" t="s">
        <v>581</v>
      </c>
      <c r="G162" s="24" t="s">
        <v>468</v>
      </c>
      <c r="H162" s="23" t="s">
        <v>507</v>
      </c>
      <c r="I162" s="24" t="s">
        <v>613</v>
      </c>
      <c r="J162" s="23" t="s">
        <v>508</v>
      </c>
      <c r="K162" s="24" t="s">
        <v>48</v>
      </c>
      <c r="L162" s="23" t="s">
        <v>506</v>
      </c>
      <c r="M162" s="23" t="s">
        <v>791</v>
      </c>
      <c r="N162" s="30" t="n">
        <v>1</v>
      </c>
      <c r="O162" s="17" t="n">
        <f aca="false">(L162*M162)*N162</f>
        <v>0.3</v>
      </c>
      <c r="P162" s="23" t="s">
        <v>49</v>
      </c>
      <c r="Q162" s="23" t="n">
        <v>0</v>
      </c>
      <c r="R162" s="23" t="s">
        <v>49</v>
      </c>
      <c r="S162" s="23" t="n">
        <v>0.142</v>
      </c>
      <c r="T162" s="23" t="s">
        <v>49</v>
      </c>
      <c r="U162" s="23" t="s">
        <v>49</v>
      </c>
      <c r="V162" s="23" t="s">
        <v>49</v>
      </c>
      <c r="W162" s="23" t="s">
        <v>49</v>
      </c>
      <c r="X162" s="23" t="s">
        <v>49</v>
      </c>
      <c r="Y162" s="23" t="s">
        <v>49</v>
      </c>
      <c r="Z162" s="23" t="s">
        <v>49</v>
      </c>
      <c r="AA162" s="1" t="n">
        <v>382</v>
      </c>
      <c r="AB162" s="23" t="s">
        <v>50</v>
      </c>
      <c r="AC162" s="24" t="s">
        <v>51</v>
      </c>
      <c r="AD162" s="2" t="s">
        <v>494</v>
      </c>
      <c r="AE162" s="1" t="n">
        <v>11</v>
      </c>
      <c r="AF162" s="1" t="s">
        <v>792</v>
      </c>
      <c r="AG162" s="1" t="s">
        <v>793</v>
      </c>
      <c r="AL162" s="2" t="s">
        <v>55</v>
      </c>
      <c r="AM162" s="1" t="s">
        <v>794</v>
      </c>
    </row>
    <row r="163" customFormat="false" ht="37.5" hidden="false" customHeight="false" outlineLevel="0" collapsed="false">
      <c r="A163" s="26" t="s">
        <v>795</v>
      </c>
      <c r="B163" s="23" t="s">
        <v>610</v>
      </c>
      <c r="C163" s="23" t="s">
        <v>611</v>
      </c>
      <c r="D163" s="2" t="s">
        <v>612</v>
      </c>
      <c r="E163" s="2" t="str">
        <f aca="false">AM163</f>
        <v>10 микрорайон, д. 15, 1 подъезд</v>
      </c>
      <c r="F163" s="23" t="s">
        <v>581</v>
      </c>
      <c r="G163" s="24" t="s">
        <v>468</v>
      </c>
      <c r="H163" s="23" t="s">
        <v>507</v>
      </c>
      <c r="I163" s="24" t="s">
        <v>613</v>
      </c>
      <c r="J163" s="23" t="s">
        <v>508</v>
      </c>
      <c r="K163" s="24" t="s">
        <v>48</v>
      </c>
      <c r="L163" s="23" t="s">
        <v>506</v>
      </c>
      <c r="M163" s="23" t="s">
        <v>791</v>
      </c>
      <c r="N163" s="30" t="n">
        <v>1</v>
      </c>
      <c r="O163" s="17" t="n">
        <f aca="false">(L163*M163)*N163</f>
        <v>0.3</v>
      </c>
      <c r="P163" s="23" t="s">
        <v>49</v>
      </c>
      <c r="Q163" s="23" t="n">
        <v>0</v>
      </c>
      <c r="R163" s="23" t="s">
        <v>49</v>
      </c>
      <c r="S163" s="23" t="n">
        <v>0.142</v>
      </c>
      <c r="T163" s="23" t="s">
        <v>49</v>
      </c>
      <c r="U163" s="23" t="s">
        <v>49</v>
      </c>
      <c r="V163" s="23" t="s">
        <v>49</v>
      </c>
      <c r="W163" s="23" t="s">
        <v>49</v>
      </c>
      <c r="X163" s="23" t="s">
        <v>49</v>
      </c>
      <c r="Y163" s="23" t="s">
        <v>49</v>
      </c>
      <c r="Z163" s="23" t="s">
        <v>49</v>
      </c>
      <c r="AA163" s="1" t="n">
        <v>382</v>
      </c>
      <c r="AB163" s="23" t="s">
        <v>50</v>
      </c>
      <c r="AC163" s="24" t="s">
        <v>51</v>
      </c>
      <c r="AD163" s="2" t="s">
        <v>494</v>
      </c>
      <c r="AE163" s="1" t="n">
        <v>15</v>
      </c>
      <c r="AF163" s="1" t="s">
        <v>796</v>
      </c>
      <c r="AG163" s="1" t="s">
        <v>797</v>
      </c>
      <c r="AL163" s="2" t="s">
        <v>55</v>
      </c>
      <c r="AM163" s="1" t="s">
        <v>798</v>
      </c>
    </row>
    <row r="164" customFormat="false" ht="37.5" hidden="false" customHeight="false" outlineLevel="0" collapsed="false">
      <c r="A164" s="23" t="s">
        <v>799</v>
      </c>
      <c r="B164" s="23" t="s">
        <v>610</v>
      </c>
      <c r="C164" s="23" t="s">
        <v>611</v>
      </c>
      <c r="D164" s="2" t="s">
        <v>612</v>
      </c>
      <c r="E164" s="2" t="str">
        <f aca="false">AM164</f>
        <v>10 микрорайон, д. 15, 2 подъезд</v>
      </c>
      <c r="F164" s="23" t="s">
        <v>581</v>
      </c>
      <c r="G164" s="24" t="s">
        <v>468</v>
      </c>
      <c r="H164" s="23" t="s">
        <v>507</v>
      </c>
      <c r="I164" s="24" t="s">
        <v>613</v>
      </c>
      <c r="J164" s="23" t="s">
        <v>508</v>
      </c>
      <c r="K164" s="24" t="s">
        <v>48</v>
      </c>
      <c r="L164" s="23" t="s">
        <v>506</v>
      </c>
      <c r="M164" s="23" t="s">
        <v>791</v>
      </c>
      <c r="N164" s="30" t="n">
        <v>1</v>
      </c>
      <c r="O164" s="17" t="n">
        <f aca="false">(L164*M164)*N164</f>
        <v>0.3</v>
      </c>
      <c r="P164" s="23" t="s">
        <v>49</v>
      </c>
      <c r="Q164" s="23" t="n">
        <v>0</v>
      </c>
      <c r="R164" s="23" t="s">
        <v>49</v>
      </c>
      <c r="S164" s="23" t="n">
        <v>0.142</v>
      </c>
      <c r="T164" s="23" t="s">
        <v>49</v>
      </c>
      <c r="U164" s="23" t="s">
        <v>49</v>
      </c>
      <c r="V164" s="23" t="s">
        <v>49</v>
      </c>
      <c r="W164" s="23" t="s">
        <v>49</v>
      </c>
      <c r="X164" s="23" t="s">
        <v>49</v>
      </c>
      <c r="Y164" s="23" t="s">
        <v>49</v>
      </c>
      <c r="Z164" s="23" t="s">
        <v>49</v>
      </c>
      <c r="AA164" s="1" t="n">
        <v>382</v>
      </c>
      <c r="AB164" s="23" t="s">
        <v>50</v>
      </c>
      <c r="AC164" s="24" t="s">
        <v>51</v>
      </c>
      <c r="AD164" s="2" t="s">
        <v>494</v>
      </c>
      <c r="AE164" s="1" t="n">
        <v>15</v>
      </c>
      <c r="AF164" s="1" t="s">
        <v>796</v>
      </c>
      <c r="AG164" s="1" t="s">
        <v>800</v>
      </c>
      <c r="AL164" s="2" t="s">
        <v>55</v>
      </c>
      <c r="AM164" s="1" t="s">
        <v>801</v>
      </c>
    </row>
    <row r="165" customFormat="false" ht="37.5" hidden="false" customHeight="false" outlineLevel="0" collapsed="false">
      <c r="A165" s="26" t="s">
        <v>802</v>
      </c>
      <c r="B165" s="23" t="s">
        <v>610</v>
      </c>
      <c r="C165" s="23" t="s">
        <v>611</v>
      </c>
      <c r="D165" s="2" t="s">
        <v>612</v>
      </c>
      <c r="E165" s="2" t="str">
        <f aca="false">AM165</f>
        <v>10 микрорайон, д. 16, 1 подъезд</v>
      </c>
      <c r="F165" s="23" t="s">
        <v>581</v>
      </c>
      <c r="G165" s="24" t="s">
        <v>468</v>
      </c>
      <c r="H165" s="23" t="s">
        <v>507</v>
      </c>
      <c r="I165" s="24" t="s">
        <v>613</v>
      </c>
      <c r="J165" s="23" t="s">
        <v>508</v>
      </c>
      <c r="K165" s="24" t="s">
        <v>48</v>
      </c>
      <c r="L165" s="23" t="s">
        <v>506</v>
      </c>
      <c r="M165" s="23" t="s">
        <v>791</v>
      </c>
      <c r="N165" s="30" t="n">
        <v>1</v>
      </c>
      <c r="O165" s="17" t="n">
        <f aca="false">(L165*M165)*N165</f>
        <v>0.3</v>
      </c>
      <c r="P165" s="23" t="s">
        <v>49</v>
      </c>
      <c r="Q165" s="23" t="n">
        <v>0</v>
      </c>
      <c r="R165" s="23" t="s">
        <v>49</v>
      </c>
      <c r="S165" s="23" t="n">
        <v>0.142</v>
      </c>
      <c r="T165" s="23" t="s">
        <v>49</v>
      </c>
      <c r="U165" s="23" t="s">
        <v>49</v>
      </c>
      <c r="V165" s="23" t="s">
        <v>49</v>
      </c>
      <c r="W165" s="23" t="s">
        <v>49</v>
      </c>
      <c r="X165" s="23" t="s">
        <v>49</v>
      </c>
      <c r="Y165" s="23" t="s">
        <v>49</v>
      </c>
      <c r="Z165" s="23" t="s">
        <v>49</v>
      </c>
      <c r="AA165" s="1" t="n">
        <v>382</v>
      </c>
      <c r="AB165" s="23" t="s">
        <v>50</v>
      </c>
      <c r="AC165" s="24" t="s">
        <v>51</v>
      </c>
      <c r="AD165" s="2" t="s">
        <v>494</v>
      </c>
      <c r="AE165" s="1" t="n">
        <v>16</v>
      </c>
      <c r="AF165" s="1" t="s">
        <v>803</v>
      </c>
      <c r="AG165" s="1" t="s">
        <v>804</v>
      </c>
      <c r="AL165" s="2" t="s">
        <v>55</v>
      </c>
      <c r="AM165" s="1" t="s">
        <v>805</v>
      </c>
    </row>
    <row r="166" customFormat="false" ht="37.5" hidden="false" customHeight="false" outlineLevel="0" collapsed="false">
      <c r="A166" s="23" t="s">
        <v>806</v>
      </c>
      <c r="B166" s="23" t="s">
        <v>610</v>
      </c>
      <c r="C166" s="23" t="s">
        <v>611</v>
      </c>
      <c r="D166" s="2" t="s">
        <v>612</v>
      </c>
      <c r="E166" s="2" t="str">
        <f aca="false">AM166</f>
        <v>10 микрорайон, д. 16, 2 подъезд</v>
      </c>
      <c r="F166" s="23" t="s">
        <v>581</v>
      </c>
      <c r="G166" s="24" t="s">
        <v>468</v>
      </c>
      <c r="H166" s="23" t="s">
        <v>507</v>
      </c>
      <c r="I166" s="24" t="s">
        <v>613</v>
      </c>
      <c r="J166" s="23" t="s">
        <v>508</v>
      </c>
      <c r="K166" s="24" t="s">
        <v>48</v>
      </c>
      <c r="L166" s="23" t="s">
        <v>506</v>
      </c>
      <c r="M166" s="23" t="s">
        <v>791</v>
      </c>
      <c r="N166" s="30" t="n">
        <v>1</v>
      </c>
      <c r="O166" s="17" t="n">
        <f aca="false">(L166*M166)*N166</f>
        <v>0.3</v>
      </c>
      <c r="P166" s="23" t="s">
        <v>49</v>
      </c>
      <c r="Q166" s="23" t="n">
        <v>0</v>
      </c>
      <c r="R166" s="23" t="s">
        <v>49</v>
      </c>
      <c r="S166" s="23" t="n">
        <v>0.142</v>
      </c>
      <c r="T166" s="23" t="s">
        <v>49</v>
      </c>
      <c r="U166" s="23" t="s">
        <v>49</v>
      </c>
      <c r="V166" s="23" t="s">
        <v>49</v>
      </c>
      <c r="W166" s="23" t="s">
        <v>49</v>
      </c>
      <c r="X166" s="23" t="s">
        <v>49</v>
      </c>
      <c r="Y166" s="23" t="s">
        <v>49</v>
      </c>
      <c r="Z166" s="23" t="s">
        <v>49</v>
      </c>
      <c r="AA166" s="1" t="n">
        <v>382</v>
      </c>
      <c r="AB166" s="23" t="s">
        <v>50</v>
      </c>
      <c r="AC166" s="24" t="s">
        <v>51</v>
      </c>
      <c r="AD166" s="2" t="s">
        <v>494</v>
      </c>
      <c r="AE166" s="1" t="n">
        <v>16</v>
      </c>
      <c r="AF166" s="1" t="s">
        <v>807</v>
      </c>
      <c r="AG166" s="1" t="s">
        <v>808</v>
      </c>
      <c r="AL166" s="2" t="s">
        <v>55</v>
      </c>
      <c r="AM166" s="1" t="s">
        <v>809</v>
      </c>
    </row>
    <row r="167" customFormat="false" ht="37.5" hidden="false" customHeight="false" outlineLevel="0" collapsed="false">
      <c r="A167" s="26" t="s">
        <v>810</v>
      </c>
      <c r="B167" s="23" t="s">
        <v>610</v>
      </c>
      <c r="C167" s="23" t="s">
        <v>611</v>
      </c>
      <c r="D167" s="2" t="s">
        <v>612</v>
      </c>
      <c r="E167" s="2" t="str">
        <f aca="false">AM167</f>
        <v>10 микрорайон, д. 17, 1 подъезд</v>
      </c>
      <c r="F167" s="23" t="s">
        <v>581</v>
      </c>
      <c r="G167" s="24" t="s">
        <v>468</v>
      </c>
      <c r="H167" s="23" t="s">
        <v>507</v>
      </c>
      <c r="I167" s="24" t="s">
        <v>613</v>
      </c>
      <c r="J167" s="23" t="s">
        <v>508</v>
      </c>
      <c r="K167" s="24" t="s">
        <v>48</v>
      </c>
      <c r="L167" s="23" t="s">
        <v>506</v>
      </c>
      <c r="M167" s="23" t="s">
        <v>726</v>
      </c>
      <c r="N167" s="30" t="n">
        <v>1</v>
      </c>
      <c r="O167" s="17" t="n">
        <f aca="false">(L167*M167)*N167</f>
        <v>0.4</v>
      </c>
      <c r="P167" s="23" t="s">
        <v>49</v>
      </c>
      <c r="Q167" s="23" t="n">
        <v>0</v>
      </c>
      <c r="R167" s="23" t="s">
        <v>49</v>
      </c>
      <c r="S167" s="23" t="n">
        <v>0.142</v>
      </c>
      <c r="T167" s="23" t="s">
        <v>49</v>
      </c>
      <c r="U167" s="23" t="s">
        <v>49</v>
      </c>
      <c r="V167" s="23" t="s">
        <v>49</v>
      </c>
      <c r="W167" s="23" t="s">
        <v>49</v>
      </c>
      <c r="X167" s="23" t="s">
        <v>49</v>
      </c>
      <c r="Y167" s="23" t="s">
        <v>49</v>
      </c>
      <c r="Z167" s="23" t="s">
        <v>49</v>
      </c>
      <c r="AA167" s="1" t="n">
        <v>382</v>
      </c>
      <c r="AB167" s="23" t="s">
        <v>50</v>
      </c>
      <c r="AC167" s="24" t="s">
        <v>51</v>
      </c>
      <c r="AD167" s="2" t="s">
        <v>494</v>
      </c>
      <c r="AE167" s="1" t="n">
        <v>17</v>
      </c>
      <c r="AF167" s="1" t="s">
        <v>811</v>
      </c>
      <c r="AG167" s="1" t="s">
        <v>812</v>
      </c>
      <c r="AL167" s="2" t="s">
        <v>55</v>
      </c>
      <c r="AM167" s="1" t="s">
        <v>813</v>
      </c>
    </row>
    <row r="168" customFormat="false" ht="37.5" hidden="false" customHeight="false" outlineLevel="0" collapsed="false">
      <c r="A168" s="23" t="s">
        <v>814</v>
      </c>
      <c r="B168" s="23" t="s">
        <v>610</v>
      </c>
      <c r="C168" s="23" t="s">
        <v>611</v>
      </c>
      <c r="D168" s="2" t="s">
        <v>612</v>
      </c>
      <c r="E168" s="2" t="str">
        <f aca="false">AM168</f>
        <v>10 микрорайон, д. 17, 2 подъезд</v>
      </c>
      <c r="F168" s="23" t="s">
        <v>581</v>
      </c>
      <c r="G168" s="24" t="s">
        <v>468</v>
      </c>
      <c r="H168" s="23" t="s">
        <v>507</v>
      </c>
      <c r="I168" s="24" t="s">
        <v>613</v>
      </c>
      <c r="J168" s="23" t="s">
        <v>508</v>
      </c>
      <c r="K168" s="24" t="s">
        <v>48</v>
      </c>
      <c r="L168" s="23" t="s">
        <v>506</v>
      </c>
      <c r="M168" s="23" t="s">
        <v>726</v>
      </c>
      <c r="N168" s="30" t="n">
        <v>1</v>
      </c>
      <c r="O168" s="17" t="n">
        <f aca="false">(L168*M168)*N168</f>
        <v>0.4</v>
      </c>
      <c r="P168" s="23" t="s">
        <v>49</v>
      </c>
      <c r="Q168" s="23" t="n">
        <v>0</v>
      </c>
      <c r="R168" s="23" t="s">
        <v>49</v>
      </c>
      <c r="S168" s="23" t="n">
        <v>0.142</v>
      </c>
      <c r="T168" s="23" t="s">
        <v>49</v>
      </c>
      <c r="U168" s="23" t="s">
        <v>49</v>
      </c>
      <c r="V168" s="23" t="s">
        <v>49</v>
      </c>
      <c r="W168" s="23" t="s">
        <v>49</v>
      </c>
      <c r="X168" s="23" t="s">
        <v>49</v>
      </c>
      <c r="Y168" s="23" t="s">
        <v>49</v>
      </c>
      <c r="Z168" s="23" t="s">
        <v>49</v>
      </c>
      <c r="AA168" s="1" t="n">
        <v>382</v>
      </c>
      <c r="AB168" s="23" t="s">
        <v>50</v>
      </c>
      <c r="AC168" s="24" t="s">
        <v>51</v>
      </c>
      <c r="AD168" s="2" t="s">
        <v>494</v>
      </c>
      <c r="AE168" s="1" t="n">
        <v>17</v>
      </c>
      <c r="AF168" s="1" t="s">
        <v>807</v>
      </c>
      <c r="AG168" s="1" t="s">
        <v>815</v>
      </c>
      <c r="AL168" s="2" t="s">
        <v>55</v>
      </c>
      <c r="AM168" s="1" t="s">
        <v>816</v>
      </c>
    </row>
    <row r="169" customFormat="false" ht="37.5" hidden="false" customHeight="false" outlineLevel="0" collapsed="false">
      <c r="A169" s="26" t="s">
        <v>817</v>
      </c>
      <c r="B169" s="23" t="s">
        <v>610</v>
      </c>
      <c r="C169" s="23" t="s">
        <v>611</v>
      </c>
      <c r="D169" s="2" t="s">
        <v>612</v>
      </c>
      <c r="E169" s="2" t="str">
        <f aca="false">AM169</f>
        <v>10 микрорайон, д. 17, 3 подъезд</v>
      </c>
      <c r="F169" s="23" t="s">
        <v>581</v>
      </c>
      <c r="G169" s="24" t="s">
        <v>468</v>
      </c>
      <c r="H169" s="23" t="s">
        <v>507</v>
      </c>
      <c r="I169" s="24" t="s">
        <v>613</v>
      </c>
      <c r="J169" s="23" t="s">
        <v>508</v>
      </c>
      <c r="K169" s="24" t="s">
        <v>48</v>
      </c>
      <c r="L169" s="23" t="s">
        <v>506</v>
      </c>
      <c r="M169" s="23" t="s">
        <v>726</v>
      </c>
      <c r="N169" s="30" t="n">
        <v>1</v>
      </c>
      <c r="O169" s="17" t="n">
        <f aca="false">(L169*M169)*N169</f>
        <v>0.4</v>
      </c>
      <c r="P169" s="23" t="s">
        <v>49</v>
      </c>
      <c r="Q169" s="23" t="n">
        <v>0</v>
      </c>
      <c r="R169" s="23" t="s">
        <v>49</v>
      </c>
      <c r="S169" s="23" t="n">
        <v>0.142</v>
      </c>
      <c r="T169" s="23" t="s">
        <v>49</v>
      </c>
      <c r="U169" s="23" t="s">
        <v>49</v>
      </c>
      <c r="V169" s="23" t="s">
        <v>49</v>
      </c>
      <c r="W169" s="23" t="s">
        <v>49</v>
      </c>
      <c r="X169" s="23" t="s">
        <v>49</v>
      </c>
      <c r="Y169" s="23" t="s">
        <v>49</v>
      </c>
      <c r="Z169" s="23" t="s">
        <v>49</v>
      </c>
      <c r="AA169" s="1" t="n">
        <v>382</v>
      </c>
      <c r="AB169" s="23" t="s">
        <v>50</v>
      </c>
      <c r="AC169" s="24" t="s">
        <v>51</v>
      </c>
      <c r="AD169" s="2" t="s">
        <v>494</v>
      </c>
      <c r="AE169" s="1" t="n">
        <v>17</v>
      </c>
      <c r="AF169" s="1" t="s">
        <v>818</v>
      </c>
      <c r="AG169" s="1" t="s">
        <v>819</v>
      </c>
      <c r="AL169" s="2" t="s">
        <v>55</v>
      </c>
      <c r="AM169" s="1" t="s">
        <v>820</v>
      </c>
    </row>
    <row r="170" customFormat="false" ht="37.5" hidden="false" customHeight="false" outlineLevel="0" collapsed="false">
      <c r="A170" s="23" t="s">
        <v>821</v>
      </c>
      <c r="B170" s="23" t="s">
        <v>610</v>
      </c>
      <c r="C170" s="23" t="s">
        <v>611</v>
      </c>
      <c r="D170" s="2" t="s">
        <v>612</v>
      </c>
      <c r="E170" s="2" t="str">
        <f aca="false">AM170</f>
        <v>10 микрорайон, д. 21, 1 подъезд</v>
      </c>
      <c r="F170" s="23" t="s">
        <v>581</v>
      </c>
      <c r="G170" s="24" t="s">
        <v>468</v>
      </c>
      <c r="H170" s="23" t="s">
        <v>507</v>
      </c>
      <c r="I170" s="24" t="s">
        <v>613</v>
      </c>
      <c r="J170" s="23" t="s">
        <v>508</v>
      </c>
      <c r="K170" s="24" t="s">
        <v>48</v>
      </c>
      <c r="L170" s="23" t="s">
        <v>506</v>
      </c>
      <c r="M170" s="23" t="s">
        <v>791</v>
      </c>
      <c r="N170" s="30" t="n">
        <v>1</v>
      </c>
      <c r="O170" s="17" t="n">
        <f aca="false">(L170*M170)*N170</f>
        <v>0.3</v>
      </c>
      <c r="P170" s="23" t="s">
        <v>49</v>
      </c>
      <c r="Q170" s="23" t="n">
        <v>0</v>
      </c>
      <c r="R170" s="23" t="s">
        <v>49</v>
      </c>
      <c r="S170" s="23" t="n">
        <v>0.142</v>
      </c>
      <c r="T170" s="23" t="s">
        <v>49</v>
      </c>
      <c r="U170" s="23" t="s">
        <v>49</v>
      </c>
      <c r="V170" s="23" t="s">
        <v>49</v>
      </c>
      <c r="W170" s="23" t="s">
        <v>49</v>
      </c>
      <c r="X170" s="23" t="s">
        <v>49</v>
      </c>
      <c r="Y170" s="23" t="s">
        <v>49</v>
      </c>
      <c r="Z170" s="23" t="s">
        <v>49</v>
      </c>
      <c r="AA170" s="1" t="n">
        <v>382</v>
      </c>
      <c r="AB170" s="23" t="s">
        <v>50</v>
      </c>
      <c r="AC170" s="24" t="s">
        <v>51</v>
      </c>
      <c r="AD170" s="2" t="s">
        <v>494</v>
      </c>
      <c r="AE170" s="1" t="n">
        <v>21</v>
      </c>
      <c r="AF170" s="1" t="s">
        <v>822</v>
      </c>
      <c r="AG170" s="1" t="s">
        <v>823</v>
      </c>
      <c r="AL170" s="2" t="s">
        <v>55</v>
      </c>
      <c r="AM170" s="1" t="s">
        <v>824</v>
      </c>
    </row>
    <row r="171" customFormat="false" ht="37.5" hidden="false" customHeight="false" outlineLevel="0" collapsed="false">
      <c r="A171" s="26" t="s">
        <v>825</v>
      </c>
      <c r="B171" s="23" t="s">
        <v>610</v>
      </c>
      <c r="C171" s="23" t="s">
        <v>611</v>
      </c>
      <c r="D171" s="2" t="s">
        <v>612</v>
      </c>
      <c r="E171" s="2" t="str">
        <f aca="false">AM171</f>
        <v>10 микрорайон, д. 21, 2 подъезд</v>
      </c>
      <c r="F171" s="23" t="s">
        <v>581</v>
      </c>
      <c r="G171" s="24" t="s">
        <v>468</v>
      </c>
      <c r="H171" s="23" t="s">
        <v>507</v>
      </c>
      <c r="I171" s="24" t="s">
        <v>613</v>
      </c>
      <c r="J171" s="23" t="s">
        <v>508</v>
      </c>
      <c r="K171" s="24" t="s">
        <v>48</v>
      </c>
      <c r="L171" s="23" t="s">
        <v>506</v>
      </c>
      <c r="M171" s="23" t="s">
        <v>791</v>
      </c>
      <c r="N171" s="30" t="n">
        <v>1</v>
      </c>
      <c r="O171" s="17" t="n">
        <f aca="false">(L171*M171)*N171</f>
        <v>0.3</v>
      </c>
      <c r="P171" s="23" t="s">
        <v>49</v>
      </c>
      <c r="Q171" s="23" t="n">
        <v>0</v>
      </c>
      <c r="R171" s="23" t="s">
        <v>49</v>
      </c>
      <c r="S171" s="23" t="n">
        <v>0.142</v>
      </c>
      <c r="T171" s="23" t="s">
        <v>49</v>
      </c>
      <c r="U171" s="23" t="s">
        <v>49</v>
      </c>
      <c r="V171" s="23" t="s">
        <v>49</v>
      </c>
      <c r="W171" s="23" t="s">
        <v>49</v>
      </c>
      <c r="X171" s="23" t="s">
        <v>49</v>
      </c>
      <c r="Y171" s="23" t="s">
        <v>49</v>
      </c>
      <c r="Z171" s="23" t="s">
        <v>49</v>
      </c>
      <c r="AA171" s="1" t="n">
        <v>382</v>
      </c>
      <c r="AB171" s="23" t="s">
        <v>50</v>
      </c>
      <c r="AC171" s="24" t="s">
        <v>51</v>
      </c>
      <c r="AD171" s="2" t="s">
        <v>494</v>
      </c>
      <c r="AE171" s="1" t="n">
        <v>21</v>
      </c>
      <c r="AF171" s="1" t="s">
        <v>826</v>
      </c>
      <c r="AG171" s="1" t="s">
        <v>827</v>
      </c>
      <c r="AL171" s="2" t="s">
        <v>55</v>
      </c>
      <c r="AM171" s="1" t="s">
        <v>828</v>
      </c>
    </row>
    <row r="172" customFormat="false" ht="37.5" hidden="false" customHeight="false" outlineLevel="0" collapsed="false">
      <c r="A172" s="23" t="s">
        <v>829</v>
      </c>
      <c r="B172" s="23" t="s">
        <v>610</v>
      </c>
      <c r="C172" s="23" t="s">
        <v>611</v>
      </c>
      <c r="D172" s="2" t="s">
        <v>612</v>
      </c>
      <c r="E172" s="2" t="str">
        <f aca="false">AM172</f>
        <v>10 микрорайон, д. 22, 1 подъезд</v>
      </c>
      <c r="F172" s="23" t="s">
        <v>581</v>
      </c>
      <c r="G172" s="24" t="s">
        <v>468</v>
      </c>
      <c r="H172" s="23" t="s">
        <v>507</v>
      </c>
      <c r="I172" s="24" t="s">
        <v>613</v>
      </c>
      <c r="J172" s="23" t="s">
        <v>508</v>
      </c>
      <c r="K172" s="24" t="s">
        <v>48</v>
      </c>
      <c r="L172" s="23" t="s">
        <v>506</v>
      </c>
      <c r="M172" s="23" t="s">
        <v>791</v>
      </c>
      <c r="N172" s="30" t="n">
        <v>1</v>
      </c>
      <c r="O172" s="17" t="n">
        <f aca="false">(L172*M172)*N172</f>
        <v>0.3</v>
      </c>
      <c r="P172" s="23" t="s">
        <v>49</v>
      </c>
      <c r="Q172" s="23" t="n">
        <v>0</v>
      </c>
      <c r="R172" s="23" t="s">
        <v>49</v>
      </c>
      <c r="S172" s="23" t="n">
        <v>0.142</v>
      </c>
      <c r="T172" s="23" t="s">
        <v>49</v>
      </c>
      <c r="U172" s="23" t="s">
        <v>49</v>
      </c>
      <c r="V172" s="23" t="s">
        <v>49</v>
      </c>
      <c r="W172" s="23" t="s">
        <v>49</v>
      </c>
      <c r="X172" s="23" t="s">
        <v>49</v>
      </c>
      <c r="Y172" s="23" t="s">
        <v>49</v>
      </c>
      <c r="Z172" s="23" t="s">
        <v>49</v>
      </c>
      <c r="AA172" s="1" t="n">
        <v>382</v>
      </c>
      <c r="AB172" s="23" t="s">
        <v>50</v>
      </c>
      <c r="AC172" s="24" t="s">
        <v>51</v>
      </c>
      <c r="AD172" s="2" t="s">
        <v>494</v>
      </c>
      <c r="AE172" s="1" t="n">
        <v>22</v>
      </c>
      <c r="AF172" s="1" t="s">
        <v>830</v>
      </c>
      <c r="AG172" s="1" t="s">
        <v>831</v>
      </c>
      <c r="AL172" s="2" t="s">
        <v>55</v>
      </c>
      <c r="AM172" s="1" t="s">
        <v>832</v>
      </c>
    </row>
    <row r="173" customFormat="false" ht="37.5" hidden="false" customHeight="false" outlineLevel="0" collapsed="false">
      <c r="A173" s="26" t="s">
        <v>833</v>
      </c>
      <c r="B173" s="23" t="s">
        <v>610</v>
      </c>
      <c r="C173" s="23" t="s">
        <v>611</v>
      </c>
      <c r="D173" s="2" t="s">
        <v>612</v>
      </c>
      <c r="E173" s="2" t="str">
        <f aca="false">AM173</f>
        <v>10 микрорайон, д. 22, 2 подъезд</v>
      </c>
      <c r="F173" s="23" t="s">
        <v>581</v>
      </c>
      <c r="G173" s="24" t="s">
        <v>468</v>
      </c>
      <c r="H173" s="23" t="s">
        <v>507</v>
      </c>
      <c r="I173" s="24" t="s">
        <v>613</v>
      </c>
      <c r="J173" s="23" t="s">
        <v>508</v>
      </c>
      <c r="K173" s="24" t="s">
        <v>48</v>
      </c>
      <c r="L173" s="23" t="s">
        <v>506</v>
      </c>
      <c r="M173" s="23" t="s">
        <v>791</v>
      </c>
      <c r="N173" s="30" t="n">
        <v>1</v>
      </c>
      <c r="O173" s="17" t="n">
        <f aca="false">(L173*M173)*N173</f>
        <v>0.3</v>
      </c>
      <c r="P173" s="23" t="s">
        <v>49</v>
      </c>
      <c r="Q173" s="23" t="n">
        <v>0</v>
      </c>
      <c r="R173" s="23" t="s">
        <v>49</v>
      </c>
      <c r="S173" s="23" t="n">
        <v>0.142</v>
      </c>
      <c r="T173" s="23" t="s">
        <v>49</v>
      </c>
      <c r="U173" s="23" t="s">
        <v>49</v>
      </c>
      <c r="V173" s="23" t="s">
        <v>49</v>
      </c>
      <c r="W173" s="23" t="s">
        <v>49</v>
      </c>
      <c r="X173" s="23" t="s">
        <v>49</v>
      </c>
      <c r="Y173" s="23" t="s">
        <v>49</v>
      </c>
      <c r="Z173" s="23" t="s">
        <v>49</v>
      </c>
      <c r="AA173" s="1" t="n">
        <v>382</v>
      </c>
      <c r="AB173" s="23" t="s">
        <v>50</v>
      </c>
      <c r="AC173" s="24" t="s">
        <v>51</v>
      </c>
      <c r="AD173" s="2" t="s">
        <v>494</v>
      </c>
      <c r="AE173" s="1" t="n">
        <v>22</v>
      </c>
      <c r="AF173" s="1" t="s">
        <v>834</v>
      </c>
      <c r="AG173" s="1" t="s">
        <v>835</v>
      </c>
      <c r="AL173" s="2" t="s">
        <v>55</v>
      </c>
      <c r="AM173" s="1" t="s">
        <v>836</v>
      </c>
    </row>
    <row r="174" customFormat="false" ht="37.5" hidden="false" customHeight="false" outlineLevel="0" collapsed="false">
      <c r="A174" s="23" t="s">
        <v>837</v>
      </c>
      <c r="B174" s="23" t="s">
        <v>610</v>
      </c>
      <c r="C174" s="23" t="s">
        <v>611</v>
      </c>
      <c r="D174" s="2" t="s">
        <v>612</v>
      </c>
      <c r="E174" s="2" t="str">
        <f aca="false">AM174</f>
        <v>10 микрорайон, д. 23, 1 подъезд</v>
      </c>
      <c r="F174" s="23" t="s">
        <v>581</v>
      </c>
      <c r="G174" s="24" t="s">
        <v>468</v>
      </c>
      <c r="H174" s="23" t="s">
        <v>507</v>
      </c>
      <c r="I174" s="24" t="s">
        <v>613</v>
      </c>
      <c r="J174" s="23" t="s">
        <v>508</v>
      </c>
      <c r="K174" s="24" t="s">
        <v>48</v>
      </c>
      <c r="L174" s="23" t="s">
        <v>506</v>
      </c>
      <c r="M174" s="23" t="s">
        <v>726</v>
      </c>
      <c r="N174" s="30" t="n">
        <v>1</v>
      </c>
      <c r="O174" s="17" t="n">
        <f aca="false">(L174*M174)*N174</f>
        <v>0.4</v>
      </c>
      <c r="P174" s="23" t="s">
        <v>49</v>
      </c>
      <c r="Q174" s="23" t="n">
        <v>0</v>
      </c>
      <c r="R174" s="23" t="s">
        <v>49</v>
      </c>
      <c r="S174" s="23" t="n">
        <v>0.142</v>
      </c>
      <c r="T174" s="23" t="s">
        <v>49</v>
      </c>
      <c r="U174" s="23" t="s">
        <v>49</v>
      </c>
      <c r="V174" s="23" t="s">
        <v>49</v>
      </c>
      <c r="W174" s="23" t="s">
        <v>49</v>
      </c>
      <c r="X174" s="23" t="s">
        <v>49</v>
      </c>
      <c r="Y174" s="23" t="s">
        <v>49</v>
      </c>
      <c r="Z174" s="23" t="s">
        <v>49</v>
      </c>
      <c r="AA174" s="1" t="n">
        <v>382</v>
      </c>
      <c r="AB174" s="23" t="s">
        <v>50</v>
      </c>
      <c r="AC174" s="24" t="s">
        <v>51</v>
      </c>
      <c r="AD174" s="2" t="s">
        <v>494</v>
      </c>
      <c r="AE174" s="1" t="n">
        <v>23</v>
      </c>
      <c r="AF174" s="1" t="s">
        <v>838</v>
      </c>
      <c r="AG174" s="1" t="s">
        <v>839</v>
      </c>
      <c r="AL174" s="2" t="s">
        <v>55</v>
      </c>
      <c r="AM174" s="1" t="s">
        <v>840</v>
      </c>
    </row>
    <row r="175" customFormat="false" ht="37.5" hidden="false" customHeight="false" outlineLevel="0" collapsed="false">
      <c r="A175" s="26" t="s">
        <v>841</v>
      </c>
      <c r="B175" s="23" t="s">
        <v>610</v>
      </c>
      <c r="C175" s="23" t="s">
        <v>611</v>
      </c>
      <c r="D175" s="2" t="s">
        <v>612</v>
      </c>
      <c r="E175" s="2" t="str">
        <f aca="false">AM175</f>
        <v>10 микрорайон, д. 23, 2 подъезд</v>
      </c>
      <c r="F175" s="23" t="s">
        <v>581</v>
      </c>
      <c r="G175" s="24" t="s">
        <v>468</v>
      </c>
      <c r="H175" s="23" t="s">
        <v>507</v>
      </c>
      <c r="I175" s="24" t="s">
        <v>613</v>
      </c>
      <c r="J175" s="23" t="s">
        <v>508</v>
      </c>
      <c r="K175" s="24" t="s">
        <v>48</v>
      </c>
      <c r="L175" s="23" t="s">
        <v>506</v>
      </c>
      <c r="M175" s="23" t="s">
        <v>726</v>
      </c>
      <c r="N175" s="30" t="n">
        <v>1</v>
      </c>
      <c r="O175" s="17" t="n">
        <f aca="false">(L175*M175)*N175</f>
        <v>0.4</v>
      </c>
      <c r="P175" s="23" t="s">
        <v>49</v>
      </c>
      <c r="Q175" s="23" t="n">
        <v>0</v>
      </c>
      <c r="R175" s="23" t="s">
        <v>49</v>
      </c>
      <c r="S175" s="23" t="n">
        <v>0.142</v>
      </c>
      <c r="T175" s="23" t="s">
        <v>49</v>
      </c>
      <c r="U175" s="23" t="s">
        <v>49</v>
      </c>
      <c r="V175" s="23" t="s">
        <v>49</v>
      </c>
      <c r="W175" s="23" t="s">
        <v>49</v>
      </c>
      <c r="X175" s="23" t="s">
        <v>49</v>
      </c>
      <c r="Y175" s="23" t="s">
        <v>49</v>
      </c>
      <c r="Z175" s="23" t="s">
        <v>49</v>
      </c>
      <c r="AA175" s="1" t="n">
        <v>382</v>
      </c>
      <c r="AB175" s="23" t="s">
        <v>50</v>
      </c>
      <c r="AC175" s="24" t="s">
        <v>51</v>
      </c>
      <c r="AD175" s="2" t="s">
        <v>494</v>
      </c>
      <c r="AE175" s="1" t="n">
        <v>23</v>
      </c>
      <c r="AF175" s="1" t="s">
        <v>842</v>
      </c>
      <c r="AG175" s="1" t="s">
        <v>843</v>
      </c>
      <c r="AL175" s="2" t="s">
        <v>55</v>
      </c>
      <c r="AM175" s="1" t="s">
        <v>844</v>
      </c>
    </row>
    <row r="176" customFormat="false" ht="37.5" hidden="false" customHeight="false" outlineLevel="0" collapsed="false">
      <c r="A176" s="23" t="s">
        <v>845</v>
      </c>
      <c r="B176" s="23" t="s">
        <v>610</v>
      </c>
      <c r="C176" s="23" t="s">
        <v>611</v>
      </c>
      <c r="D176" s="2" t="s">
        <v>612</v>
      </c>
      <c r="E176" s="2" t="str">
        <f aca="false">AM176</f>
        <v>10 микрорайон, д. 23, 3 подъезд</v>
      </c>
      <c r="F176" s="23" t="s">
        <v>581</v>
      </c>
      <c r="G176" s="24" t="s">
        <v>468</v>
      </c>
      <c r="H176" s="23" t="s">
        <v>507</v>
      </c>
      <c r="I176" s="24" t="s">
        <v>613</v>
      </c>
      <c r="J176" s="23" t="s">
        <v>508</v>
      </c>
      <c r="K176" s="24" t="s">
        <v>48</v>
      </c>
      <c r="L176" s="23" t="s">
        <v>506</v>
      </c>
      <c r="M176" s="23" t="s">
        <v>726</v>
      </c>
      <c r="N176" s="30" t="n">
        <v>1</v>
      </c>
      <c r="O176" s="17" t="n">
        <f aca="false">(L176*M176)*N176</f>
        <v>0.4</v>
      </c>
      <c r="P176" s="23" t="s">
        <v>49</v>
      </c>
      <c r="Q176" s="23" t="n">
        <v>0</v>
      </c>
      <c r="R176" s="23" t="s">
        <v>49</v>
      </c>
      <c r="S176" s="23" t="n">
        <v>0.142</v>
      </c>
      <c r="T176" s="23" t="s">
        <v>49</v>
      </c>
      <c r="U176" s="23" t="s">
        <v>49</v>
      </c>
      <c r="V176" s="23" t="s">
        <v>49</v>
      </c>
      <c r="W176" s="23" t="s">
        <v>49</v>
      </c>
      <c r="X176" s="23" t="s">
        <v>49</v>
      </c>
      <c r="Y176" s="23" t="s">
        <v>49</v>
      </c>
      <c r="Z176" s="23" t="s">
        <v>49</v>
      </c>
      <c r="AA176" s="1" t="n">
        <v>382</v>
      </c>
      <c r="AB176" s="23" t="s">
        <v>50</v>
      </c>
      <c r="AC176" s="24" t="s">
        <v>51</v>
      </c>
      <c r="AD176" s="2" t="s">
        <v>494</v>
      </c>
      <c r="AE176" s="1" t="n">
        <v>23</v>
      </c>
      <c r="AF176" s="1" t="s">
        <v>846</v>
      </c>
      <c r="AG176" s="1" t="s">
        <v>847</v>
      </c>
      <c r="AL176" s="2" t="s">
        <v>55</v>
      </c>
      <c r="AM176" s="1" t="s">
        <v>848</v>
      </c>
    </row>
    <row r="177" customFormat="false" ht="37.5" hidden="false" customHeight="false" outlineLevel="0" collapsed="false">
      <c r="A177" s="26" t="s">
        <v>849</v>
      </c>
      <c r="B177" s="23" t="s">
        <v>610</v>
      </c>
      <c r="C177" s="23" t="s">
        <v>611</v>
      </c>
      <c r="D177" s="2" t="s">
        <v>612</v>
      </c>
      <c r="E177" s="2" t="str">
        <f aca="false">AM177</f>
        <v>10 микрорайон, д. 24</v>
      </c>
      <c r="F177" s="23" t="s">
        <v>581</v>
      </c>
      <c r="G177" s="24" t="s">
        <v>468</v>
      </c>
      <c r="H177" s="23" t="s">
        <v>507</v>
      </c>
      <c r="I177" s="24" t="s">
        <v>613</v>
      </c>
      <c r="J177" s="23" t="s">
        <v>508</v>
      </c>
      <c r="K177" s="24" t="s">
        <v>48</v>
      </c>
      <c r="L177" s="23" t="s">
        <v>506</v>
      </c>
      <c r="M177" s="23" t="s">
        <v>614</v>
      </c>
      <c r="N177" s="30" t="n">
        <v>1</v>
      </c>
      <c r="O177" s="17" t="n">
        <f aca="false">(L177*M177)*N177</f>
        <v>0.7</v>
      </c>
      <c r="P177" s="23" t="s">
        <v>49</v>
      </c>
      <c r="Q177" s="23" t="n">
        <v>0</v>
      </c>
      <c r="R177" s="23" t="s">
        <v>49</v>
      </c>
      <c r="S177" s="23" t="n">
        <v>0.142</v>
      </c>
      <c r="T177" s="23" t="s">
        <v>49</v>
      </c>
      <c r="U177" s="23" t="s">
        <v>49</v>
      </c>
      <c r="V177" s="23" t="s">
        <v>49</v>
      </c>
      <c r="W177" s="23" t="s">
        <v>49</v>
      </c>
      <c r="X177" s="23" t="s">
        <v>49</v>
      </c>
      <c r="Y177" s="23" t="s">
        <v>49</v>
      </c>
      <c r="Z177" s="23" t="s">
        <v>49</v>
      </c>
      <c r="AA177" s="1" t="n">
        <v>382</v>
      </c>
      <c r="AB177" s="23" t="s">
        <v>50</v>
      </c>
      <c r="AC177" s="24" t="s">
        <v>51</v>
      </c>
      <c r="AD177" s="2" t="s">
        <v>494</v>
      </c>
      <c r="AE177" s="1" t="n">
        <v>24</v>
      </c>
      <c r="AF177" s="1" t="s">
        <v>850</v>
      </c>
      <c r="AG177" s="1" t="s">
        <v>851</v>
      </c>
      <c r="AL177" s="2" t="s">
        <v>55</v>
      </c>
      <c r="AM177" s="1" t="s">
        <v>852</v>
      </c>
    </row>
    <row r="178" customFormat="false" ht="37.5" hidden="false" customHeight="false" outlineLevel="0" collapsed="false">
      <c r="A178" s="23" t="s">
        <v>853</v>
      </c>
      <c r="B178" s="23" t="s">
        <v>610</v>
      </c>
      <c r="C178" s="23" t="s">
        <v>611</v>
      </c>
      <c r="D178" s="2" t="s">
        <v>612</v>
      </c>
      <c r="E178" s="2" t="str">
        <f aca="false">AM178</f>
        <v>10 микрорайон, д. 25</v>
      </c>
      <c r="F178" s="23" t="s">
        <v>581</v>
      </c>
      <c r="G178" s="24" t="s">
        <v>468</v>
      </c>
      <c r="H178" s="23" t="s">
        <v>507</v>
      </c>
      <c r="I178" s="24" t="s">
        <v>613</v>
      </c>
      <c r="J178" s="23" t="s">
        <v>508</v>
      </c>
      <c r="K178" s="24" t="s">
        <v>48</v>
      </c>
      <c r="L178" s="23" t="s">
        <v>506</v>
      </c>
      <c r="M178" s="23" t="s">
        <v>614</v>
      </c>
      <c r="N178" s="30" t="n">
        <v>1</v>
      </c>
      <c r="O178" s="17" t="n">
        <f aca="false">(L178*M178)*N178</f>
        <v>0.7</v>
      </c>
      <c r="P178" s="23" t="s">
        <v>49</v>
      </c>
      <c r="Q178" s="23" t="n">
        <v>0</v>
      </c>
      <c r="R178" s="23" t="s">
        <v>49</v>
      </c>
      <c r="S178" s="23" t="n">
        <v>0.142</v>
      </c>
      <c r="T178" s="23" t="s">
        <v>49</v>
      </c>
      <c r="U178" s="23" t="s">
        <v>49</v>
      </c>
      <c r="V178" s="23" t="s">
        <v>49</v>
      </c>
      <c r="W178" s="23" t="s">
        <v>49</v>
      </c>
      <c r="X178" s="23" t="s">
        <v>49</v>
      </c>
      <c r="Y178" s="23" t="s">
        <v>49</v>
      </c>
      <c r="Z178" s="23" t="s">
        <v>49</v>
      </c>
      <c r="AA178" s="1" t="n">
        <v>382</v>
      </c>
      <c r="AB178" s="23" t="s">
        <v>50</v>
      </c>
      <c r="AC178" s="24" t="s">
        <v>51</v>
      </c>
      <c r="AD178" s="2" t="s">
        <v>494</v>
      </c>
      <c r="AE178" s="1" t="n">
        <v>25</v>
      </c>
      <c r="AF178" s="1" t="s">
        <v>854</v>
      </c>
      <c r="AG178" s="1" t="s">
        <v>855</v>
      </c>
      <c r="AL178" s="2" t="s">
        <v>55</v>
      </c>
      <c r="AM178" s="1" t="s">
        <v>856</v>
      </c>
    </row>
    <row r="179" customFormat="false" ht="37.5" hidden="false" customHeight="false" outlineLevel="0" collapsed="false">
      <c r="A179" s="26" t="s">
        <v>857</v>
      </c>
      <c r="B179" s="23" t="s">
        <v>610</v>
      </c>
      <c r="C179" s="23" t="s">
        <v>611</v>
      </c>
      <c r="D179" s="2" t="s">
        <v>612</v>
      </c>
      <c r="E179" s="2" t="str">
        <f aca="false">AM179</f>
        <v>10 микрорайон, д. 26</v>
      </c>
      <c r="F179" s="23" t="s">
        <v>581</v>
      </c>
      <c r="G179" s="24" t="s">
        <v>468</v>
      </c>
      <c r="H179" s="23" t="s">
        <v>507</v>
      </c>
      <c r="I179" s="24" t="s">
        <v>613</v>
      </c>
      <c r="J179" s="23" t="s">
        <v>508</v>
      </c>
      <c r="K179" s="24" t="s">
        <v>48</v>
      </c>
      <c r="L179" s="23" t="s">
        <v>506</v>
      </c>
      <c r="M179" s="23" t="s">
        <v>631</v>
      </c>
      <c r="N179" s="30" t="n">
        <v>1</v>
      </c>
      <c r="O179" s="17" t="n">
        <f aca="false">(L179*M179)*N179</f>
        <v>0.5</v>
      </c>
      <c r="P179" s="23" t="s">
        <v>49</v>
      </c>
      <c r="Q179" s="23" t="n">
        <v>0</v>
      </c>
      <c r="R179" s="23" t="s">
        <v>49</v>
      </c>
      <c r="S179" s="23" t="n">
        <v>0.142</v>
      </c>
      <c r="T179" s="23" t="s">
        <v>49</v>
      </c>
      <c r="U179" s="23" t="s">
        <v>49</v>
      </c>
      <c r="V179" s="23" t="s">
        <v>49</v>
      </c>
      <c r="W179" s="23" t="s">
        <v>49</v>
      </c>
      <c r="X179" s="23" t="s">
        <v>49</v>
      </c>
      <c r="Y179" s="23" t="s">
        <v>49</v>
      </c>
      <c r="Z179" s="23" t="s">
        <v>49</v>
      </c>
      <c r="AA179" s="1" t="n">
        <v>382</v>
      </c>
      <c r="AB179" s="23" t="s">
        <v>50</v>
      </c>
      <c r="AC179" s="24" t="s">
        <v>51</v>
      </c>
      <c r="AD179" s="2" t="s">
        <v>494</v>
      </c>
      <c r="AE179" s="1" t="n">
        <v>26</v>
      </c>
      <c r="AF179" s="1" t="s">
        <v>858</v>
      </c>
      <c r="AG179" s="1" t="s">
        <v>859</v>
      </c>
      <c r="AL179" s="2" t="s">
        <v>55</v>
      </c>
      <c r="AM179" s="1" t="s">
        <v>860</v>
      </c>
    </row>
    <row r="180" customFormat="false" ht="37.5" hidden="false" customHeight="false" outlineLevel="0" collapsed="false">
      <c r="A180" s="23" t="s">
        <v>861</v>
      </c>
      <c r="B180" s="23" t="s">
        <v>610</v>
      </c>
      <c r="C180" s="23" t="s">
        <v>611</v>
      </c>
      <c r="D180" s="2" t="s">
        <v>612</v>
      </c>
      <c r="E180" s="2" t="str">
        <f aca="false">AM180</f>
        <v>10 микрорайон, д. 27, 1 подъезд</v>
      </c>
      <c r="F180" s="23" t="s">
        <v>581</v>
      </c>
      <c r="G180" s="24" t="s">
        <v>468</v>
      </c>
      <c r="H180" s="23" t="s">
        <v>507</v>
      </c>
      <c r="I180" s="24" t="s">
        <v>613</v>
      </c>
      <c r="J180" s="23" t="s">
        <v>508</v>
      </c>
      <c r="K180" s="24" t="s">
        <v>48</v>
      </c>
      <c r="L180" s="23" t="s">
        <v>506</v>
      </c>
      <c r="M180" s="23" t="s">
        <v>862</v>
      </c>
      <c r="N180" s="30" t="n">
        <v>1</v>
      </c>
      <c r="O180" s="17" t="n">
        <f aca="false">(L180*M180)*N180</f>
        <v>0.2</v>
      </c>
      <c r="P180" s="23" t="s">
        <v>49</v>
      </c>
      <c r="Q180" s="23" t="n">
        <v>0</v>
      </c>
      <c r="R180" s="23" t="s">
        <v>49</v>
      </c>
      <c r="S180" s="23" t="n">
        <v>0.142</v>
      </c>
      <c r="T180" s="23" t="s">
        <v>49</v>
      </c>
      <c r="U180" s="23" t="s">
        <v>49</v>
      </c>
      <c r="V180" s="23" t="s">
        <v>49</v>
      </c>
      <c r="W180" s="23" t="s">
        <v>49</v>
      </c>
      <c r="X180" s="23" t="s">
        <v>49</v>
      </c>
      <c r="Y180" s="23" t="s">
        <v>49</v>
      </c>
      <c r="Z180" s="23" t="s">
        <v>49</v>
      </c>
      <c r="AA180" s="1" t="n">
        <v>382</v>
      </c>
      <c r="AB180" s="23" t="s">
        <v>50</v>
      </c>
      <c r="AC180" s="24" t="s">
        <v>51</v>
      </c>
      <c r="AD180" s="2" t="s">
        <v>494</v>
      </c>
      <c r="AE180" s="1" t="n">
        <v>27</v>
      </c>
      <c r="AF180" s="1" t="s">
        <v>863</v>
      </c>
      <c r="AG180" s="1" t="s">
        <v>864</v>
      </c>
      <c r="AL180" s="2" t="s">
        <v>55</v>
      </c>
      <c r="AM180" s="1" t="s">
        <v>865</v>
      </c>
    </row>
    <row r="181" customFormat="false" ht="37.5" hidden="false" customHeight="false" outlineLevel="0" collapsed="false">
      <c r="A181" s="26" t="s">
        <v>866</v>
      </c>
      <c r="B181" s="23" t="s">
        <v>610</v>
      </c>
      <c r="C181" s="23" t="s">
        <v>611</v>
      </c>
      <c r="D181" s="2" t="s">
        <v>612</v>
      </c>
      <c r="E181" s="2" t="str">
        <f aca="false">AM181</f>
        <v>10 микрорайон, д. 27, 2 подъезд</v>
      </c>
      <c r="F181" s="23" t="s">
        <v>581</v>
      </c>
      <c r="G181" s="24" t="s">
        <v>468</v>
      </c>
      <c r="H181" s="23" t="s">
        <v>507</v>
      </c>
      <c r="I181" s="24" t="s">
        <v>613</v>
      </c>
      <c r="J181" s="23" t="s">
        <v>508</v>
      </c>
      <c r="K181" s="24" t="s">
        <v>48</v>
      </c>
      <c r="L181" s="23" t="s">
        <v>506</v>
      </c>
      <c r="M181" s="23" t="s">
        <v>862</v>
      </c>
      <c r="N181" s="30" t="n">
        <v>1</v>
      </c>
      <c r="O181" s="17" t="n">
        <f aca="false">(L181*M181)*N181</f>
        <v>0.2</v>
      </c>
      <c r="P181" s="23" t="s">
        <v>49</v>
      </c>
      <c r="Q181" s="23" t="n">
        <v>0</v>
      </c>
      <c r="R181" s="23" t="s">
        <v>49</v>
      </c>
      <c r="S181" s="23" t="n">
        <v>0.142</v>
      </c>
      <c r="T181" s="23" t="s">
        <v>49</v>
      </c>
      <c r="U181" s="23" t="s">
        <v>49</v>
      </c>
      <c r="V181" s="23" t="s">
        <v>49</v>
      </c>
      <c r="W181" s="23" t="s">
        <v>49</v>
      </c>
      <c r="X181" s="23" t="s">
        <v>49</v>
      </c>
      <c r="Y181" s="23" t="s">
        <v>49</v>
      </c>
      <c r="Z181" s="23" t="s">
        <v>49</v>
      </c>
      <c r="AA181" s="1" t="n">
        <v>382</v>
      </c>
      <c r="AB181" s="23" t="s">
        <v>50</v>
      </c>
      <c r="AC181" s="24" t="s">
        <v>51</v>
      </c>
      <c r="AD181" s="2" t="s">
        <v>494</v>
      </c>
      <c r="AE181" s="1" t="n">
        <v>27</v>
      </c>
      <c r="AF181" s="1" t="s">
        <v>867</v>
      </c>
      <c r="AG181" s="1" t="s">
        <v>868</v>
      </c>
      <c r="AL181" s="2" t="s">
        <v>55</v>
      </c>
      <c r="AM181" s="1" t="s">
        <v>869</v>
      </c>
    </row>
    <row r="182" customFormat="false" ht="37.5" hidden="false" customHeight="false" outlineLevel="0" collapsed="false">
      <c r="A182" s="23" t="s">
        <v>870</v>
      </c>
      <c r="B182" s="23" t="s">
        <v>610</v>
      </c>
      <c r="C182" s="23" t="s">
        <v>611</v>
      </c>
      <c r="D182" s="2" t="s">
        <v>612</v>
      </c>
      <c r="E182" s="2" t="str">
        <f aca="false">AM182</f>
        <v>10 микрорайон, д. 28, 1 подъезд</v>
      </c>
      <c r="F182" s="23" t="s">
        <v>581</v>
      </c>
      <c r="G182" s="24" t="s">
        <v>468</v>
      </c>
      <c r="H182" s="23" t="s">
        <v>507</v>
      </c>
      <c r="I182" s="24" t="s">
        <v>613</v>
      </c>
      <c r="J182" s="23" t="s">
        <v>508</v>
      </c>
      <c r="K182" s="24" t="s">
        <v>48</v>
      </c>
      <c r="L182" s="23" t="s">
        <v>506</v>
      </c>
      <c r="M182" s="23" t="s">
        <v>791</v>
      </c>
      <c r="N182" s="30" t="n">
        <v>1</v>
      </c>
      <c r="O182" s="17" t="n">
        <f aca="false">(L182*M182)*N182</f>
        <v>0.3</v>
      </c>
      <c r="P182" s="23" t="s">
        <v>49</v>
      </c>
      <c r="Q182" s="23" t="n">
        <v>0</v>
      </c>
      <c r="R182" s="23" t="s">
        <v>49</v>
      </c>
      <c r="S182" s="23" t="n">
        <v>0.142</v>
      </c>
      <c r="T182" s="23" t="s">
        <v>49</v>
      </c>
      <c r="U182" s="23" t="s">
        <v>49</v>
      </c>
      <c r="V182" s="23" t="s">
        <v>49</v>
      </c>
      <c r="W182" s="23" t="s">
        <v>49</v>
      </c>
      <c r="X182" s="23" t="s">
        <v>49</v>
      </c>
      <c r="Y182" s="23" t="s">
        <v>49</v>
      </c>
      <c r="Z182" s="23" t="s">
        <v>49</v>
      </c>
      <c r="AA182" s="1" t="n">
        <v>382</v>
      </c>
      <c r="AB182" s="23" t="s">
        <v>50</v>
      </c>
      <c r="AC182" s="24" t="s">
        <v>51</v>
      </c>
      <c r="AD182" s="2" t="s">
        <v>494</v>
      </c>
      <c r="AE182" s="1" t="n">
        <v>28</v>
      </c>
      <c r="AF182" s="1" t="s">
        <v>871</v>
      </c>
      <c r="AG182" s="1" t="s">
        <v>872</v>
      </c>
      <c r="AL182" s="2" t="s">
        <v>55</v>
      </c>
      <c r="AM182" s="1" t="s">
        <v>873</v>
      </c>
    </row>
    <row r="183" customFormat="false" ht="37.5" hidden="false" customHeight="false" outlineLevel="0" collapsed="false">
      <c r="A183" s="26" t="s">
        <v>874</v>
      </c>
      <c r="B183" s="23" t="s">
        <v>610</v>
      </c>
      <c r="C183" s="23" t="s">
        <v>611</v>
      </c>
      <c r="D183" s="2" t="s">
        <v>612</v>
      </c>
      <c r="E183" s="2" t="str">
        <f aca="false">AM183</f>
        <v>10 микрорайон, д. 28, 2 подъезд</v>
      </c>
      <c r="F183" s="23" t="s">
        <v>581</v>
      </c>
      <c r="G183" s="24" t="s">
        <v>468</v>
      </c>
      <c r="H183" s="23" t="s">
        <v>507</v>
      </c>
      <c r="I183" s="24" t="s">
        <v>613</v>
      </c>
      <c r="J183" s="23" t="s">
        <v>508</v>
      </c>
      <c r="K183" s="24" t="s">
        <v>48</v>
      </c>
      <c r="L183" s="23" t="s">
        <v>506</v>
      </c>
      <c r="M183" s="23" t="s">
        <v>791</v>
      </c>
      <c r="N183" s="30" t="n">
        <v>1</v>
      </c>
      <c r="O183" s="17" t="n">
        <f aca="false">(L183*M183)*N183</f>
        <v>0.3</v>
      </c>
      <c r="P183" s="23" t="s">
        <v>49</v>
      </c>
      <c r="Q183" s="23" t="n">
        <v>0</v>
      </c>
      <c r="R183" s="23" t="s">
        <v>49</v>
      </c>
      <c r="S183" s="23" t="n">
        <v>0.142</v>
      </c>
      <c r="T183" s="23" t="s">
        <v>49</v>
      </c>
      <c r="U183" s="23" t="s">
        <v>49</v>
      </c>
      <c r="V183" s="23" t="s">
        <v>49</v>
      </c>
      <c r="W183" s="23" t="s">
        <v>49</v>
      </c>
      <c r="X183" s="23" t="s">
        <v>49</v>
      </c>
      <c r="Y183" s="23" t="s">
        <v>49</v>
      </c>
      <c r="Z183" s="23" t="s">
        <v>49</v>
      </c>
      <c r="AA183" s="1" t="n">
        <v>382</v>
      </c>
      <c r="AB183" s="23" t="s">
        <v>50</v>
      </c>
      <c r="AC183" s="24" t="s">
        <v>51</v>
      </c>
      <c r="AD183" s="2" t="s">
        <v>494</v>
      </c>
      <c r="AE183" s="1" t="n">
        <v>28</v>
      </c>
      <c r="AF183" s="1" t="s">
        <v>871</v>
      </c>
      <c r="AG183" s="1" t="s">
        <v>875</v>
      </c>
      <c r="AL183" s="2" t="s">
        <v>55</v>
      </c>
      <c r="AM183" s="1" t="s">
        <v>876</v>
      </c>
    </row>
    <row r="184" customFormat="false" ht="37.5" hidden="false" customHeight="false" outlineLevel="0" collapsed="false">
      <c r="A184" s="23" t="s">
        <v>877</v>
      </c>
      <c r="B184" s="23" t="s">
        <v>610</v>
      </c>
      <c r="C184" s="23" t="s">
        <v>611</v>
      </c>
      <c r="D184" s="2" t="s">
        <v>612</v>
      </c>
      <c r="E184" s="2" t="str">
        <f aca="false">AM184</f>
        <v>10 микрорайон, д. 29, 1 подъезд</v>
      </c>
      <c r="F184" s="23" t="s">
        <v>581</v>
      </c>
      <c r="G184" s="24" t="s">
        <v>468</v>
      </c>
      <c r="H184" s="23" t="s">
        <v>507</v>
      </c>
      <c r="I184" s="24" t="s">
        <v>613</v>
      </c>
      <c r="J184" s="23" t="s">
        <v>508</v>
      </c>
      <c r="K184" s="24" t="s">
        <v>48</v>
      </c>
      <c r="L184" s="23" t="s">
        <v>506</v>
      </c>
      <c r="M184" s="23" t="s">
        <v>726</v>
      </c>
      <c r="N184" s="30" t="n">
        <v>1</v>
      </c>
      <c r="O184" s="17" t="n">
        <f aca="false">(L184*M184)*N184</f>
        <v>0.4</v>
      </c>
      <c r="P184" s="23" t="s">
        <v>49</v>
      </c>
      <c r="Q184" s="23" t="n">
        <v>0</v>
      </c>
      <c r="R184" s="23" t="s">
        <v>49</v>
      </c>
      <c r="S184" s="23" t="n">
        <v>0.142</v>
      </c>
      <c r="T184" s="23" t="s">
        <v>49</v>
      </c>
      <c r="U184" s="23" t="s">
        <v>49</v>
      </c>
      <c r="V184" s="23" t="s">
        <v>49</v>
      </c>
      <c r="W184" s="23" t="s">
        <v>49</v>
      </c>
      <c r="X184" s="23" t="s">
        <v>49</v>
      </c>
      <c r="Y184" s="23" t="s">
        <v>49</v>
      </c>
      <c r="Z184" s="23" t="s">
        <v>49</v>
      </c>
      <c r="AA184" s="1" t="n">
        <v>382</v>
      </c>
      <c r="AB184" s="23" t="s">
        <v>50</v>
      </c>
      <c r="AC184" s="24" t="s">
        <v>51</v>
      </c>
      <c r="AD184" s="2" t="s">
        <v>494</v>
      </c>
      <c r="AE184" s="1" t="n">
        <v>29</v>
      </c>
      <c r="AF184" s="1" t="s">
        <v>878</v>
      </c>
      <c r="AG184" s="1" t="s">
        <v>879</v>
      </c>
      <c r="AL184" s="2" t="s">
        <v>55</v>
      </c>
      <c r="AM184" s="1" t="s">
        <v>880</v>
      </c>
    </row>
    <row r="185" customFormat="false" ht="37.5" hidden="false" customHeight="false" outlineLevel="0" collapsed="false">
      <c r="A185" s="26" t="s">
        <v>881</v>
      </c>
      <c r="B185" s="23" t="s">
        <v>610</v>
      </c>
      <c r="C185" s="23" t="s">
        <v>611</v>
      </c>
      <c r="D185" s="2" t="s">
        <v>612</v>
      </c>
      <c r="E185" s="2" t="str">
        <f aca="false">AM185</f>
        <v>10 микрорайон, д. 29, 2 подъезд</v>
      </c>
      <c r="F185" s="23" t="s">
        <v>581</v>
      </c>
      <c r="G185" s="24" t="s">
        <v>468</v>
      </c>
      <c r="H185" s="23" t="s">
        <v>507</v>
      </c>
      <c r="I185" s="24" t="s">
        <v>613</v>
      </c>
      <c r="J185" s="23" t="s">
        <v>508</v>
      </c>
      <c r="K185" s="24" t="s">
        <v>48</v>
      </c>
      <c r="L185" s="23" t="s">
        <v>506</v>
      </c>
      <c r="M185" s="23" t="s">
        <v>726</v>
      </c>
      <c r="N185" s="30" t="n">
        <v>1</v>
      </c>
      <c r="O185" s="17" t="n">
        <f aca="false">(L185*M185)*N185</f>
        <v>0.4</v>
      </c>
      <c r="P185" s="23" t="s">
        <v>49</v>
      </c>
      <c r="Q185" s="23" t="n">
        <v>0</v>
      </c>
      <c r="R185" s="23" t="s">
        <v>49</v>
      </c>
      <c r="S185" s="23" t="n">
        <v>0.142</v>
      </c>
      <c r="T185" s="23" t="s">
        <v>49</v>
      </c>
      <c r="U185" s="23" t="s">
        <v>49</v>
      </c>
      <c r="V185" s="23" t="s">
        <v>49</v>
      </c>
      <c r="W185" s="23" t="s">
        <v>49</v>
      </c>
      <c r="X185" s="23" t="s">
        <v>49</v>
      </c>
      <c r="Y185" s="23" t="s">
        <v>49</v>
      </c>
      <c r="Z185" s="23" t="s">
        <v>49</v>
      </c>
      <c r="AA185" s="1" t="n">
        <v>382</v>
      </c>
      <c r="AB185" s="23" t="s">
        <v>50</v>
      </c>
      <c r="AC185" s="24" t="s">
        <v>51</v>
      </c>
      <c r="AD185" s="2" t="s">
        <v>494</v>
      </c>
      <c r="AE185" s="1" t="n">
        <v>29</v>
      </c>
      <c r="AF185" s="1" t="s">
        <v>882</v>
      </c>
      <c r="AG185" s="1" t="s">
        <v>883</v>
      </c>
      <c r="AL185" s="2" t="s">
        <v>55</v>
      </c>
      <c r="AM185" s="1" t="s">
        <v>884</v>
      </c>
    </row>
    <row r="186" customFormat="false" ht="37.5" hidden="false" customHeight="false" outlineLevel="0" collapsed="false">
      <c r="A186" s="23" t="s">
        <v>885</v>
      </c>
      <c r="B186" s="23" t="s">
        <v>610</v>
      </c>
      <c r="C186" s="23" t="s">
        <v>611</v>
      </c>
      <c r="D186" s="2" t="s">
        <v>612</v>
      </c>
      <c r="E186" s="2" t="str">
        <f aca="false">AM186</f>
        <v>10 микрорайон, д. 29, 3 подъезд</v>
      </c>
      <c r="F186" s="23" t="s">
        <v>581</v>
      </c>
      <c r="G186" s="24" t="s">
        <v>468</v>
      </c>
      <c r="H186" s="23" t="s">
        <v>507</v>
      </c>
      <c r="I186" s="24" t="s">
        <v>613</v>
      </c>
      <c r="J186" s="23" t="s">
        <v>508</v>
      </c>
      <c r="K186" s="24" t="s">
        <v>48</v>
      </c>
      <c r="L186" s="23" t="s">
        <v>506</v>
      </c>
      <c r="M186" s="23" t="s">
        <v>726</v>
      </c>
      <c r="N186" s="30" t="n">
        <v>1</v>
      </c>
      <c r="O186" s="17" t="n">
        <f aca="false">(L186*M186)*N186</f>
        <v>0.4</v>
      </c>
      <c r="P186" s="23" t="s">
        <v>49</v>
      </c>
      <c r="Q186" s="23" t="n">
        <v>0</v>
      </c>
      <c r="R186" s="23" t="s">
        <v>49</v>
      </c>
      <c r="S186" s="23" t="n">
        <v>0.142</v>
      </c>
      <c r="T186" s="23" t="s">
        <v>49</v>
      </c>
      <c r="U186" s="23" t="s">
        <v>49</v>
      </c>
      <c r="V186" s="23" t="s">
        <v>49</v>
      </c>
      <c r="W186" s="23" t="s">
        <v>49</v>
      </c>
      <c r="X186" s="23" t="s">
        <v>49</v>
      </c>
      <c r="Y186" s="23" t="s">
        <v>49</v>
      </c>
      <c r="Z186" s="23" t="s">
        <v>49</v>
      </c>
      <c r="AA186" s="1" t="n">
        <v>382</v>
      </c>
      <c r="AB186" s="23" t="s">
        <v>50</v>
      </c>
      <c r="AC186" s="24" t="s">
        <v>51</v>
      </c>
      <c r="AD186" s="2" t="s">
        <v>494</v>
      </c>
      <c r="AE186" s="1" t="n">
        <v>29</v>
      </c>
      <c r="AF186" s="1" t="s">
        <v>886</v>
      </c>
      <c r="AG186" s="1" t="s">
        <v>887</v>
      </c>
      <c r="AL186" s="2" t="s">
        <v>55</v>
      </c>
      <c r="AM186" s="1" t="s">
        <v>888</v>
      </c>
    </row>
    <row r="187" customFormat="false" ht="37.5" hidden="false" customHeight="false" outlineLevel="0" collapsed="false">
      <c r="A187" s="26" t="s">
        <v>889</v>
      </c>
      <c r="B187" s="23" t="s">
        <v>610</v>
      </c>
      <c r="C187" s="23" t="s">
        <v>611</v>
      </c>
      <c r="D187" s="2" t="s">
        <v>612</v>
      </c>
      <c r="E187" s="2" t="str">
        <f aca="false">AM187</f>
        <v>10 микрорайон, д. 31, 1 подъезд</v>
      </c>
      <c r="F187" s="23" t="s">
        <v>581</v>
      </c>
      <c r="G187" s="24" t="s">
        <v>468</v>
      </c>
      <c r="H187" s="23" t="s">
        <v>507</v>
      </c>
      <c r="I187" s="24" t="s">
        <v>613</v>
      </c>
      <c r="J187" s="23" t="s">
        <v>508</v>
      </c>
      <c r="K187" s="24" t="s">
        <v>48</v>
      </c>
      <c r="L187" s="23" t="s">
        <v>506</v>
      </c>
      <c r="M187" s="23" t="s">
        <v>890</v>
      </c>
      <c r="N187" s="30" t="n">
        <v>1</v>
      </c>
      <c r="O187" s="17" t="n">
        <f aca="false">(L187*M187)*N187</f>
        <v>0.8</v>
      </c>
      <c r="P187" s="23" t="s">
        <v>49</v>
      </c>
      <c r="Q187" s="23" t="n">
        <v>0</v>
      </c>
      <c r="R187" s="23" t="s">
        <v>49</v>
      </c>
      <c r="S187" s="23" t="n">
        <v>0.142</v>
      </c>
      <c r="T187" s="23" t="s">
        <v>49</v>
      </c>
      <c r="U187" s="23" t="s">
        <v>49</v>
      </c>
      <c r="V187" s="23" t="s">
        <v>49</v>
      </c>
      <c r="W187" s="23" t="s">
        <v>49</v>
      </c>
      <c r="X187" s="23" t="s">
        <v>49</v>
      </c>
      <c r="Y187" s="23" t="s">
        <v>49</v>
      </c>
      <c r="Z187" s="23" t="s">
        <v>49</v>
      </c>
      <c r="AA187" s="1" t="n">
        <v>382</v>
      </c>
      <c r="AB187" s="23" t="s">
        <v>50</v>
      </c>
      <c r="AC187" s="24" t="s">
        <v>51</v>
      </c>
      <c r="AD187" s="2" t="s">
        <v>494</v>
      </c>
      <c r="AE187" s="1" t="n">
        <v>31</v>
      </c>
      <c r="AF187" s="1" t="s">
        <v>891</v>
      </c>
      <c r="AG187" s="1" t="s">
        <v>892</v>
      </c>
      <c r="AL187" s="2" t="s">
        <v>55</v>
      </c>
      <c r="AM187" s="1" t="s">
        <v>893</v>
      </c>
    </row>
    <row r="188" customFormat="false" ht="37.5" hidden="false" customHeight="false" outlineLevel="0" collapsed="false">
      <c r="A188" s="23" t="s">
        <v>894</v>
      </c>
      <c r="B188" s="23" t="s">
        <v>610</v>
      </c>
      <c r="C188" s="23" t="s">
        <v>611</v>
      </c>
      <c r="D188" s="2" t="s">
        <v>612</v>
      </c>
      <c r="E188" s="2" t="str">
        <f aca="false">AM188</f>
        <v>10 микрорайон, д. 31, 2 подъезд</v>
      </c>
      <c r="F188" s="23" t="s">
        <v>581</v>
      </c>
      <c r="G188" s="24" t="s">
        <v>468</v>
      </c>
      <c r="H188" s="23" t="s">
        <v>507</v>
      </c>
      <c r="I188" s="24" t="s">
        <v>613</v>
      </c>
      <c r="J188" s="23" t="s">
        <v>508</v>
      </c>
      <c r="K188" s="24" t="s">
        <v>48</v>
      </c>
      <c r="L188" s="23" t="s">
        <v>506</v>
      </c>
      <c r="M188" s="23" t="s">
        <v>890</v>
      </c>
      <c r="N188" s="30" t="n">
        <v>1</v>
      </c>
      <c r="O188" s="17" t="n">
        <f aca="false">(L188*M188)*N188</f>
        <v>0.8</v>
      </c>
      <c r="P188" s="23" t="s">
        <v>49</v>
      </c>
      <c r="Q188" s="23" t="n">
        <v>0</v>
      </c>
      <c r="R188" s="23" t="s">
        <v>49</v>
      </c>
      <c r="S188" s="23" t="n">
        <v>0.142</v>
      </c>
      <c r="T188" s="23" t="s">
        <v>49</v>
      </c>
      <c r="U188" s="23" t="s">
        <v>49</v>
      </c>
      <c r="V188" s="23" t="s">
        <v>49</v>
      </c>
      <c r="W188" s="23" t="s">
        <v>49</v>
      </c>
      <c r="X188" s="23" t="s">
        <v>49</v>
      </c>
      <c r="Y188" s="23" t="s">
        <v>49</v>
      </c>
      <c r="Z188" s="23" t="s">
        <v>49</v>
      </c>
      <c r="AA188" s="1" t="n">
        <v>382</v>
      </c>
      <c r="AB188" s="23" t="s">
        <v>50</v>
      </c>
      <c r="AC188" s="24" t="s">
        <v>51</v>
      </c>
      <c r="AD188" s="2" t="s">
        <v>494</v>
      </c>
      <c r="AE188" s="1" t="n">
        <v>31</v>
      </c>
      <c r="AF188" s="1" t="s">
        <v>895</v>
      </c>
      <c r="AG188" s="1" t="s">
        <v>896</v>
      </c>
      <c r="AL188" s="2" t="s">
        <v>55</v>
      </c>
      <c r="AM188" s="1" t="s">
        <v>897</v>
      </c>
    </row>
    <row r="189" customFormat="false" ht="37.5" hidden="false" customHeight="false" outlineLevel="0" collapsed="false">
      <c r="A189" s="26" t="s">
        <v>898</v>
      </c>
      <c r="B189" s="23" t="s">
        <v>610</v>
      </c>
      <c r="C189" s="23" t="s">
        <v>611</v>
      </c>
      <c r="D189" s="2" t="s">
        <v>612</v>
      </c>
      <c r="E189" s="2" t="str">
        <f aca="false">AM189</f>
        <v>10 микрорайон, д. 31, 3 подъезд</v>
      </c>
      <c r="F189" s="23" t="s">
        <v>581</v>
      </c>
      <c r="G189" s="24" t="s">
        <v>468</v>
      </c>
      <c r="H189" s="23" t="s">
        <v>507</v>
      </c>
      <c r="I189" s="24" t="s">
        <v>613</v>
      </c>
      <c r="J189" s="23" t="s">
        <v>508</v>
      </c>
      <c r="K189" s="24" t="s">
        <v>48</v>
      </c>
      <c r="L189" s="23" t="s">
        <v>506</v>
      </c>
      <c r="M189" s="23" t="s">
        <v>890</v>
      </c>
      <c r="N189" s="30" t="n">
        <v>1</v>
      </c>
      <c r="O189" s="17" t="n">
        <f aca="false">(L189*M189)*N189</f>
        <v>0.8</v>
      </c>
      <c r="P189" s="23" t="s">
        <v>49</v>
      </c>
      <c r="Q189" s="23" t="n">
        <v>0</v>
      </c>
      <c r="R189" s="23" t="s">
        <v>49</v>
      </c>
      <c r="S189" s="23" t="n">
        <v>0.142</v>
      </c>
      <c r="T189" s="23" t="s">
        <v>49</v>
      </c>
      <c r="U189" s="23" t="s">
        <v>49</v>
      </c>
      <c r="V189" s="23" t="s">
        <v>49</v>
      </c>
      <c r="W189" s="23" t="s">
        <v>49</v>
      </c>
      <c r="X189" s="23" t="s">
        <v>49</v>
      </c>
      <c r="Y189" s="23" t="s">
        <v>49</v>
      </c>
      <c r="Z189" s="23" t="s">
        <v>49</v>
      </c>
      <c r="AA189" s="1" t="n">
        <v>382</v>
      </c>
      <c r="AB189" s="23" t="s">
        <v>50</v>
      </c>
      <c r="AC189" s="24" t="s">
        <v>51</v>
      </c>
      <c r="AD189" s="2" t="s">
        <v>494</v>
      </c>
      <c r="AE189" s="1" t="n">
        <v>31</v>
      </c>
      <c r="AF189" s="1" t="s">
        <v>899</v>
      </c>
      <c r="AG189" s="1" t="s">
        <v>892</v>
      </c>
      <c r="AL189" s="2" t="s">
        <v>55</v>
      </c>
      <c r="AM189" s="1" t="s">
        <v>900</v>
      </c>
    </row>
    <row r="190" customFormat="false" ht="37.5" hidden="false" customHeight="false" outlineLevel="0" collapsed="false">
      <c r="A190" s="23" t="s">
        <v>901</v>
      </c>
      <c r="B190" s="23" t="s">
        <v>610</v>
      </c>
      <c r="C190" s="23" t="s">
        <v>611</v>
      </c>
      <c r="D190" s="2" t="s">
        <v>612</v>
      </c>
      <c r="E190" s="2" t="str">
        <f aca="false">AM190</f>
        <v>10 микрорайон, д. 31, 4 подъезд</v>
      </c>
      <c r="F190" s="23" t="s">
        <v>581</v>
      </c>
      <c r="G190" s="24" t="s">
        <v>468</v>
      </c>
      <c r="H190" s="23" t="s">
        <v>507</v>
      </c>
      <c r="I190" s="24" t="s">
        <v>613</v>
      </c>
      <c r="J190" s="23" t="s">
        <v>508</v>
      </c>
      <c r="K190" s="24" t="s">
        <v>48</v>
      </c>
      <c r="L190" s="23" t="s">
        <v>506</v>
      </c>
      <c r="M190" s="23" t="s">
        <v>890</v>
      </c>
      <c r="N190" s="30" t="n">
        <v>1</v>
      </c>
      <c r="O190" s="17" t="n">
        <f aca="false">(L190*M190)*N190</f>
        <v>0.8</v>
      </c>
      <c r="P190" s="23" t="s">
        <v>49</v>
      </c>
      <c r="Q190" s="23" t="n">
        <v>0</v>
      </c>
      <c r="R190" s="23" t="s">
        <v>49</v>
      </c>
      <c r="S190" s="23" t="n">
        <v>0.142</v>
      </c>
      <c r="T190" s="23" t="s">
        <v>49</v>
      </c>
      <c r="U190" s="23" t="s">
        <v>49</v>
      </c>
      <c r="V190" s="23" t="s">
        <v>49</v>
      </c>
      <c r="W190" s="23" t="s">
        <v>49</v>
      </c>
      <c r="X190" s="23" t="s">
        <v>49</v>
      </c>
      <c r="Y190" s="23" t="s">
        <v>49</v>
      </c>
      <c r="Z190" s="23" t="s">
        <v>49</v>
      </c>
      <c r="AA190" s="1" t="n">
        <v>382</v>
      </c>
      <c r="AB190" s="23" t="s">
        <v>50</v>
      </c>
      <c r="AC190" s="24" t="s">
        <v>51</v>
      </c>
      <c r="AD190" s="2" t="s">
        <v>494</v>
      </c>
      <c r="AE190" s="1" t="n">
        <v>31</v>
      </c>
      <c r="AF190" s="1" t="s">
        <v>902</v>
      </c>
      <c r="AG190" s="1" t="s">
        <v>903</v>
      </c>
      <c r="AL190" s="2" t="s">
        <v>55</v>
      </c>
      <c r="AM190" s="1" t="s">
        <v>904</v>
      </c>
    </row>
    <row r="191" customFormat="false" ht="37.5" hidden="false" customHeight="false" outlineLevel="0" collapsed="false">
      <c r="A191" s="26" t="s">
        <v>905</v>
      </c>
      <c r="B191" s="23" t="s">
        <v>610</v>
      </c>
      <c r="C191" s="23" t="s">
        <v>611</v>
      </c>
      <c r="D191" s="2" t="s">
        <v>612</v>
      </c>
      <c r="E191" s="2" t="str">
        <f aca="false">AM191</f>
        <v>10 микрорайон, д. 31, 5 подъезд</v>
      </c>
      <c r="F191" s="23" t="s">
        <v>581</v>
      </c>
      <c r="G191" s="24" t="s">
        <v>468</v>
      </c>
      <c r="H191" s="23" t="s">
        <v>507</v>
      </c>
      <c r="I191" s="24" t="s">
        <v>613</v>
      </c>
      <c r="J191" s="23" t="s">
        <v>508</v>
      </c>
      <c r="K191" s="24" t="s">
        <v>48</v>
      </c>
      <c r="L191" s="23" t="s">
        <v>506</v>
      </c>
      <c r="M191" s="23" t="s">
        <v>890</v>
      </c>
      <c r="N191" s="30" t="n">
        <v>1</v>
      </c>
      <c r="O191" s="17" t="n">
        <f aca="false">(L191*M191)*N191</f>
        <v>0.8</v>
      </c>
      <c r="P191" s="23" t="s">
        <v>49</v>
      </c>
      <c r="Q191" s="23" t="n">
        <v>0</v>
      </c>
      <c r="R191" s="23" t="s">
        <v>49</v>
      </c>
      <c r="S191" s="23" t="n">
        <v>0.142</v>
      </c>
      <c r="T191" s="23" t="s">
        <v>49</v>
      </c>
      <c r="U191" s="23" t="s">
        <v>49</v>
      </c>
      <c r="V191" s="23" t="s">
        <v>49</v>
      </c>
      <c r="W191" s="23" t="s">
        <v>49</v>
      </c>
      <c r="X191" s="23" t="s">
        <v>49</v>
      </c>
      <c r="Y191" s="23" t="s">
        <v>49</v>
      </c>
      <c r="Z191" s="23" t="s">
        <v>49</v>
      </c>
      <c r="AA191" s="1" t="n">
        <v>382</v>
      </c>
      <c r="AB191" s="23" t="s">
        <v>50</v>
      </c>
      <c r="AC191" s="24" t="s">
        <v>51</v>
      </c>
      <c r="AD191" s="2" t="s">
        <v>494</v>
      </c>
      <c r="AE191" s="1" t="n">
        <v>31</v>
      </c>
      <c r="AF191" s="1" t="s">
        <v>906</v>
      </c>
      <c r="AG191" s="1" t="s">
        <v>907</v>
      </c>
      <c r="AL191" s="2" t="s">
        <v>55</v>
      </c>
      <c r="AM191" s="1" t="s">
        <v>908</v>
      </c>
    </row>
    <row r="192" customFormat="false" ht="37.5" hidden="false" customHeight="false" outlineLevel="0" collapsed="false">
      <c r="A192" s="23" t="s">
        <v>909</v>
      </c>
      <c r="B192" s="23" t="s">
        <v>610</v>
      </c>
      <c r="C192" s="23" t="s">
        <v>611</v>
      </c>
      <c r="D192" s="2" t="s">
        <v>612</v>
      </c>
      <c r="E192" s="2" t="str">
        <f aca="false">AM192</f>
        <v>10 микрорайон, д. 31, 6 подъезд</v>
      </c>
      <c r="F192" s="23" t="s">
        <v>581</v>
      </c>
      <c r="G192" s="24" t="s">
        <v>468</v>
      </c>
      <c r="H192" s="23" t="s">
        <v>507</v>
      </c>
      <c r="I192" s="24" t="s">
        <v>613</v>
      </c>
      <c r="J192" s="23" t="s">
        <v>508</v>
      </c>
      <c r="K192" s="24" t="s">
        <v>48</v>
      </c>
      <c r="L192" s="23" t="s">
        <v>506</v>
      </c>
      <c r="M192" s="23" t="s">
        <v>890</v>
      </c>
      <c r="N192" s="30" t="n">
        <v>1</v>
      </c>
      <c r="O192" s="17" t="n">
        <f aca="false">(L192*M192)*N192</f>
        <v>0.8</v>
      </c>
      <c r="P192" s="23" t="s">
        <v>49</v>
      </c>
      <c r="Q192" s="23" t="n">
        <v>0</v>
      </c>
      <c r="R192" s="23" t="s">
        <v>49</v>
      </c>
      <c r="S192" s="23" t="n">
        <v>0.142</v>
      </c>
      <c r="T192" s="23" t="s">
        <v>49</v>
      </c>
      <c r="U192" s="23" t="s">
        <v>49</v>
      </c>
      <c r="V192" s="23" t="s">
        <v>49</v>
      </c>
      <c r="W192" s="23" t="s">
        <v>49</v>
      </c>
      <c r="X192" s="23" t="s">
        <v>49</v>
      </c>
      <c r="Y192" s="23" t="s">
        <v>49</v>
      </c>
      <c r="Z192" s="23" t="s">
        <v>49</v>
      </c>
      <c r="AA192" s="1" t="n">
        <v>382</v>
      </c>
      <c r="AB192" s="23" t="s">
        <v>50</v>
      </c>
      <c r="AC192" s="24" t="s">
        <v>51</v>
      </c>
      <c r="AD192" s="2" t="s">
        <v>494</v>
      </c>
      <c r="AE192" s="1" t="n">
        <v>31</v>
      </c>
      <c r="AF192" s="1" t="s">
        <v>910</v>
      </c>
      <c r="AG192" s="1" t="s">
        <v>911</v>
      </c>
      <c r="AL192" s="2" t="s">
        <v>55</v>
      </c>
      <c r="AM192" s="1" t="s">
        <v>912</v>
      </c>
    </row>
    <row r="193" customFormat="false" ht="37.5" hidden="false" customHeight="false" outlineLevel="0" collapsed="false">
      <c r="A193" s="26" t="s">
        <v>913</v>
      </c>
      <c r="B193" s="23" t="s">
        <v>610</v>
      </c>
      <c r="C193" s="23" t="s">
        <v>611</v>
      </c>
      <c r="D193" s="2" t="s">
        <v>612</v>
      </c>
      <c r="E193" s="2" t="str">
        <f aca="false">AM193</f>
        <v>10 микрорайон, д. 32</v>
      </c>
      <c r="F193" s="23" t="s">
        <v>581</v>
      </c>
      <c r="G193" s="24" t="s">
        <v>468</v>
      </c>
      <c r="H193" s="23" t="s">
        <v>507</v>
      </c>
      <c r="I193" s="24" t="s">
        <v>613</v>
      </c>
      <c r="J193" s="23" t="s">
        <v>508</v>
      </c>
      <c r="K193" s="24" t="s">
        <v>48</v>
      </c>
      <c r="L193" s="23" t="s">
        <v>506</v>
      </c>
      <c r="M193" s="23" t="s">
        <v>620</v>
      </c>
      <c r="N193" s="30" t="n">
        <v>1</v>
      </c>
      <c r="O193" s="17" t="n">
        <f aca="false">(L193*M193)*N193</f>
        <v>0.6</v>
      </c>
      <c r="P193" s="23" t="s">
        <v>49</v>
      </c>
      <c r="Q193" s="23" t="n">
        <v>0</v>
      </c>
      <c r="R193" s="23" t="s">
        <v>49</v>
      </c>
      <c r="S193" s="23" t="n">
        <v>0.142</v>
      </c>
      <c r="T193" s="23" t="s">
        <v>49</v>
      </c>
      <c r="U193" s="23" t="s">
        <v>49</v>
      </c>
      <c r="V193" s="23" t="s">
        <v>49</v>
      </c>
      <c r="W193" s="23" t="s">
        <v>49</v>
      </c>
      <c r="X193" s="23" t="s">
        <v>49</v>
      </c>
      <c r="Y193" s="23" t="s">
        <v>49</v>
      </c>
      <c r="Z193" s="23" t="s">
        <v>49</v>
      </c>
      <c r="AA193" s="1" t="n">
        <v>382</v>
      </c>
      <c r="AB193" s="23" t="s">
        <v>50</v>
      </c>
      <c r="AC193" s="24" t="s">
        <v>51</v>
      </c>
      <c r="AD193" s="2" t="s">
        <v>494</v>
      </c>
      <c r="AE193" s="1" t="n">
        <v>32</v>
      </c>
      <c r="AF193" s="1" t="s">
        <v>914</v>
      </c>
      <c r="AG193" s="1" t="s">
        <v>915</v>
      </c>
      <c r="AL193" s="2" t="s">
        <v>55</v>
      </c>
      <c r="AM193" s="1" t="s">
        <v>916</v>
      </c>
    </row>
    <row r="194" customFormat="false" ht="37.5" hidden="false" customHeight="false" outlineLevel="0" collapsed="false">
      <c r="A194" s="23" t="s">
        <v>917</v>
      </c>
      <c r="B194" s="23" t="s">
        <v>610</v>
      </c>
      <c r="C194" s="23" t="s">
        <v>611</v>
      </c>
      <c r="D194" s="2" t="s">
        <v>612</v>
      </c>
      <c r="E194" s="2" t="str">
        <f aca="false">AM194</f>
        <v>10 микрорайон, д. 33</v>
      </c>
      <c r="F194" s="23" t="s">
        <v>581</v>
      </c>
      <c r="G194" s="24" t="s">
        <v>468</v>
      </c>
      <c r="H194" s="23" t="s">
        <v>507</v>
      </c>
      <c r="I194" s="24" t="s">
        <v>613</v>
      </c>
      <c r="J194" s="23" t="s">
        <v>508</v>
      </c>
      <c r="K194" s="24" t="s">
        <v>48</v>
      </c>
      <c r="L194" s="23" t="s">
        <v>506</v>
      </c>
      <c r="M194" s="23" t="s">
        <v>620</v>
      </c>
      <c r="N194" s="30" t="n">
        <v>1</v>
      </c>
      <c r="O194" s="17" t="n">
        <f aca="false">(L194*M194)*N194</f>
        <v>0.6</v>
      </c>
      <c r="P194" s="23" t="s">
        <v>49</v>
      </c>
      <c r="Q194" s="23" t="n">
        <v>0</v>
      </c>
      <c r="R194" s="23" t="s">
        <v>49</v>
      </c>
      <c r="S194" s="23" t="n">
        <v>0.142</v>
      </c>
      <c r="T194" s="23" t="s">
        <v>49</v>
      </c>
      <c r="U194" s="23" t="s">
        <v>49</v>
      </c>
      <c r="V194" s="23" t="s">
        <v>49</v>
      </c>
      <c r="W194" s="23" t="s">
        <v>49</v>
      </c>
      <c r="X194" s="23" t="s">
        <v>49</v>
      </c>
      <c r="Y194" s="23" t="s">
        <v>49</v>
      </c>
      <c r="Z194" s="23" t="s">
        <v>49</v>
      </c>
      <c r="AA194" s="1" t="n">
        <v>382</v>
      </c>
      <c r="AB194" s="23" t="s">
        <v>50</v>
      </c>
      <c r="AC194" s="24" t="s">
        <v>51</v>
      </c>
      <c r="AD194" s="2" t="s">
        <v>494</v>
      </c>
      <c r="AE194" s="1" t="n">
        <v>33</v>
      </c>
      <c r="AF194" s="1" t="s">
        <v>918</v>
      </c>
      <c r="AG194" s="1" t="s">
        <v>919</v>
      </c>
      <c r="AL194" s="2" t="s">
        <v>55</v>
      </c>
      <c r="AM194" s="1" t="s">
        <v>920</v>
      </c>
    </row>
    <row r="195" customFormat="false" ht="37.5" hidden="false" customHeight="false" outlineLevel="0" collapsed="false">
      <c r="A195" s="26" t="s">
        <v>921</v>
      </c>
      <c r="B195" s="23" t="s">
        <v>610</v>
      </c>
      <c r="C195" s="23" t="s">
        <v>611</v>
      </c>
      <c r="D195" s="2" t="s">
        <v>612</v>
      </c>
      <c r="E195" s="2" t="str">
        <f aca="false">AM195</f>
        <v>10 микрорайон, д. 34</v>
      </c>
      <c r="F195" s="23" t="s">
        <v>581</v>
      </c>
      <c r="G195" s="24" t="s">
        <v>468</v>
      </c>
      <c r="H195" s="23" t="s">
        <v>507</v>
      </c>
      <c r="I195" s="24" t="s">
        <v>613</v>
      </c>
      <c r="J195" s="23" t="s">
        <v>508</v>
      </c>
      <c r="K195" s="24" t="s">
        <v>48</v>
      </c>
      <c r="L195" s="23" t="s">
        <v>506</v>
      </c>
      <c r="M195" s="23" t="s">
        <v>620</v>
      </c>
      <c r="N195" s="30" t="n">
        <v>1</v>
      </c>
      <c r="O195" s="17" t="n">
        <f aca="false">(L195*M195)*N195</f>
        <v>0.6</v>
      </c>
      <c r="P195" s="23" t="s">
        <v>49</v>
      </c>
      <c r="Q195" s="23" t="n">
        <v>0</v>
      </c>
      <c r="R195" s="23" t="s">
        <v>49</v>
      </c>
      <c r="S195" s="23" t="n">
        <v>0.142</v>
      </c>
      <c r="T195" s="23" t="s">
        <v>49</v>
      </c>
      <c r="U195" s="23" t="s">
        <v>49</v>
      </c>
      <c r="V195" s="23" t="s">
        <v>49</v>
      </c>
      <c r="W195" s="23" t="s">
        <v>49</v>
      </c>
      <c r="X195" s="23" t="s">
        <v>49</v>
      </c>
      <c r="Y195" s="23" t="s">
        <v>49</v>
      </c>
      <c r="Z195" s="23" t="s">
        <v>49</v>
      </c>
      <c r="AA195" s="1" t="n">
        <v>382</v>
      </c>
      <c r="AB195" s="23" t="s">
        <v>50</v>
      </c>
      <c r="AC195" s="24" t="s">
        <v>51</v>
      </c>
      <c r="AD195" s="2" t="s">
        <v>494</v>
      </c>
      <c r="AE195" s="1" t="n">
        <v>34</v>
      </c>
      <c r="AF195" s="1" t="s">
        <v>922</v>
      </c>
      <c r="AG195" s="1" t="s">
        <v>923</v>
      </c>
      <c r="AL195" s="2" t="s">
        <v>55</v>
      </c>
      <c r="AM195" s="1" t="s">
        <v>924</v>
      </c>
    </row>
    <row r="196" customFormat="false" ht="37.5" hidden="false" customHeight="false" outlineLevel="0" collapsed="false">
      <c r="A196" s="23" t="s">
        <v>925</v>
      </c>
      <c r="B196" s="23" t="s">
        <v>610</v>
      </c>
      <c r="C196" s="23" t="s">
        <v>611</v>
      </c>
      <c r="D196" s="2" t="s">
        <v>612</v>
      </c>
      <c r="E196" s="2" t="str">
        <f aca="false">AM196</f>
        <v>10 микрорайон, д. 40, 1 подъезд</v>
      </c>
      <c r="F196" s="23" t="s">
        <v>581</v>
      </c>
      <c r="G196" s="24" t="s">
        <v>468</v>
      </c>
      <c r="H196" s="23" t="s">
        <v>507</v>
      </c>
      <c r="I196" s="24" t="s">
        <v>613</v>
      </c>
      <c r="J196" s="23" t="s">
        <v>508</v>
      </c>
      <c r="K196" s="24" t="s">
        <v>48</v>
      </c>
      <c r="L196" s="23" t="s">
        <v>506</v>
      </c>
      <c r="M196" s="23" t="s">
        <v>926</v>
      </c>
      <c r="N196" s="30" t="n">
        <v>1</v>
      </c>
      <c r="O196" s="17" t="n">
        <f aca="false">(L196*M196)*N196</f>
        <v>1.6</v>
      </c>
      <c r="P196" s="23" t="s">
        <v>49</v>
      </c>
      <c r="Q196" s="23" t="n">
        <v>0</v>
      </c>
      <c r="R196" s="23" t="s">
        <v>49</v>
      </c>
      <c r="S196" s="23" t="n">
        <v>0.142</v>
      </c>
      <c r="T196" s="23" t="s">
        <v>49</v>
      </c>
      <c r="U196" s="23" t="s">
        <v>49</v>
      </c>
      <c r="V196" s="23" t="s">
        <v>49</v>
      </c>
      <c r="W196" s="23" t="s">
        <v>49</v>
      </c>
      <c r="X196" s="23" t="s">
        <v>49</v>
      </c>
      <c r="Y196" s="23" t="s">
        <v>49</v>
      </c>
      <c r="Z196" s="23" t="s">
        <v>49</v>
      </c>
      <c r="AA196" s="1" t="n">
        <v>382</v>
      </c>
      <c r="AB196" s="23" t="s">
        <v>50</v>
      </c>
      <c r="AC196" s="24" t="s">
        <v>51</v>
      </c>
      <c r="AD196" s="2" t="s">
        <v>494</v>
      </c>
      <c r="AE196" s="1" t="n">
        <v>40</v>
      </c>
      <c r="AF196" s="1" t="s">
        <v>927</v>
      </c>
      <c r="AG196" s="1" t="s">
        <v>928</v>
      </c>
      <c r="AL196" s="2" t="s">
        <v>55</v>
      </c>
      <c r="AM196" s="1" t="s">
        <v>929</v>
      </c>
    </row>
    <row r="197" customFormat="false" ht="37.5" hidden="false" customHeight="false" outlineLevel="0" collapsed="false">
      <c r="A197" s="26" t="s">
        <v>930</v>
      </c>
      <c r="B197" s="23" t="s">
        <v>610</v>
      </c>
      <c r="C197" s="23" t="s">
        <v>611</v>
      </c>
      <c r="D197" s="2" t="s">
        <v>612</v>
      </c>
      <c r="E197" s="2" t="str">
        <f aca="false">AM197</f>
        <v>10 микрорайон, д. 40, 2 подъезд</v>
      </c>
      <c r="F197" s="23" t="s">
        <v>581</v>
      </c>
      <c r="G197" s="24" t="s">
        <v>468</v>
      </c>
      <c r="H197" s="23" t="s">
        <v>507</v>
      </c>
      <c r="I197" s="24" t="s">
        <v>613</v>
      </c>
      <c r="J197" s="23" t="s">
        <v>508</v>
      </c>
      <c r="K197" s="24" t="s">
        <v>48</v>
      </c>
      <c r="L197" s="23" t="s">
        <v>506</v>
      </c>
      <c r="M197" s="23" t="s">
        <v>926</v>
      </c>
      <c r="N197" s="30" t="n">
        <v>1</v>
      </c>
      <c r="O197" s="17" t="n">
        <f aca="false">(L197*M197)*N197</f>
        <v>1.6</v>
      </c>
      <c r="P197" s="23" t="s">
        <v>49</v>
      </c>
      <c r="Q197" s="23" t="n">
        <v>0</v>
      </c>
      <c r="R197" s="23" t="s">
        <v>49</v>
      </c>
      <c r="S197" s="23" t="n">
        <v>0.142</v>
      </c>
      <c r="T197" s="23" t="s">
        <v>49</v>
      </c>
      <c r="U197" s="23" t="s">
        <v>49</v>
      </c>
      <c r="V197" s="23" t="s">
        <v>49</v>
      </c>
      <c r="W197" s="23" t="s">
        <v>49</v>
      </c>
      <c r="X197" s="23" t="s">
        <v>49</v>
      </c>
      <c r="Y197" s="23" t="s">
        <v>49</v>
      </c>
      <c r="Z197" s="23" t="s">
        <v>49</v>
      </c>
      <c r="AA197" s="1" t="n">
        <v>382</v>
      </c>
      <c r="AB197" s="23" t="s">
        <v>50</v>
      </c>
      <c r="AC197" s="24" t="s">
        <v>51</v>
      </c>
      <c r="AD197" s="2" t="s">
        <v>494</v>
      </c>
      <c r="AE197" s="1" t="n">
        <v>40</v>
      </c>
      <c r="AF197" s="1" t="s">
        <v>931</v>
      </c>
      <c r="AG197" s="1" t="s">
        <v>932</v>
      </c>
      <c r="AL197" s="2" t="s">
        <v>55</v>
      </c>
      <c r="AM197" s="1" t="s">
        <v>933</v>
      </c>
    </row>
    <row r="198" customFormat="false" ht="37.5" hidden="false" customHeight="false" outlineLevel="0" collapsed="false">
      <c r="A198" s="23" t="s">
        <v>934</v>
      </c>
      <c r="B198" s="23" t="s">
        <v>610</v>
      </c>
      <c r="C198" s="23" t="s">
        <v>611</v>
      </c>
      <c r="D198" s="2" t="s">
        <v>612</v>
      </c>
      <c r="E198" s="2" t="str">
        <f aca="false">AM198</f>
        <v>10 микрорайон, д. 40, 3 подъезд</v>
      </c>
      <c r="F198" s="23" t="s">
        <v>581</v>
      </c>
      <c r="G198" s="24" t="s">
        <v>468</v>
      </c>
      <c r="H198" s="23" t="s">
        <v>507</v>
      </c>
      <c r="I198" s="24" t="s">
        <v>613</v>
      </c>
      <c r="J198" s="23" t="s">
        <v>508</v>
      </c>
      <c r="K198" s="24" t="s">
        <v>48</v>
      </c>
      <c r="L198" s="23" t="s">
        <v>506</v>
      </c>
      <c r="M198" s="23" t="s">
        <v>926</v>
      </c>
      <c r="N198" s="30" t="n">
        <v>1</v>
      </c>
      <c r="O198" s="17" t="n">
        <f aca="false">(L198*M198)*N198</f>
        <v>1.6</v>
      </c>
      <c r="P198" s="23" t="s">
        <v>49</v>
      </c>
      <c r="Q198" s="23" t="n">
        <v>0</v>
      </c>
      <c r="R198" s="23" t="s">
        <v>49</v>
      </c>
      <c r="S198" s="23" t="n">
        <v>0.142</v>
      </c>
      <c r="T198" s="23" t="s">
        <v>49</v>
      </c>
      <c r="U198" s="23" t="s">
        <v>49</v>
      </c>
      <c r="V198" s="23" t="s">
        <v>49</v>
      </c>
      <c r="W198" s="23" t="s">
        <v>49</v>
      </c>
      <c r="X198" s="23" t="s">
        <v>49</v>
      </c>
      <c r="Y198" s="23" t="s">
        <v>49</v>
      </c>
      <c r="Z198" s="23" t="s">
        <v>49</v>
      </c>
      <c r="AA198" s="1" t="n">
        <v>382</v>
      </c>
      <c r="AB198" s="23" t="s">
        <v>50</v>
      </c>
      <c r="AC198" s="24" t="s">
        <v>51</v>
      </c>
      <c r="AD198" s="2" t="s">
        <v>494</v>
      </c>
      <c r="AE198" s="1" t="n">
        <v>40</v>
      </c>
      <c r="AF198" s="1" t="s">
        <v>935</v>
      </c>
      <c r="AG198" s="1" t="s">
        <v>936</v>
      </c>
      <c r="AL198" s="2" t="s">
        <v>55</v>
      </c>
      <c r="AM198" s="1" t="s">
        <v>937</v>
      </c>
    </row>
    <row r="199" customFormat="false" ht="37.5" hidden="false" customHeight="false" outlineLevel="0" collapsed="false">
      <c r="A199" s="26" t="s">
        <v>938</v>
      </c>
      <c r="B199" s="23" t="s">
        <v>610</v>
      </c>
      <c r="C199" s="23" t="s">
        <v>611</v>
      </c>
      <c r="D199" s="2" t="s">
        <v>612</v>
      </c>
      <c r="E199" s="2" t="str">
        <f aca="false">AM199</f>
        <v>10 микрорайон, д. 40, 4 подъезд</v>
      </c>
      <c r="F199" s="23" t="s">
        <v>581</v>
      </c>
      <c r="G199" s="24" t="s">
        <v>468</v>
      </c>
      <c r="H199" s="23" t="s">
        <v>507</v>
      </c>
      <c r="I199" s="24" t="s">
        <v>613</v>
      </c>
      <c r="J199" s="23" t="s">
        <v>508</v>
      </c>
      <c r="K199" s="24" t="s">
        <v>48</v>
      </c>
      <c r="L199" s="23" t="s">
        <v>506</v>
      </c>
      <c r="M199" s="23" t="s">
        <v>926</v>
      </c>
      <c r="N199" s="30" t="n">
        <v>1</v>
      </c>
      <c r="O199" s="17" t="n">
        <f aca="false">(L199*M199)*N199</f>
        <v>1.6</v>
      </c>
      <c r="P199" s="23" t="s">
        <v>49</v>
      </c>
      <c r="Q199" s="23" t="n">
        <v>0</v>
      </c>
      <c r="R199" s="23" t="s">
        <v>49</v>
      </c>
      <c r="S199" s="23" t="n">
        <v>0.142</v>
      </c>
      <c r="T199" s="23" t="s">
        <v>49</v>
      </c>
      <c r="U199" s="23" t="s">
        <v>49</v>
      </c>
      <c r="V199" s="23" t="s">
        <v>49</v>
      </c>
      <c r="W199" s="23" t="s">
        <v>49</v>
      </c>
      <c r="X199" s="23" t="s">
        <v>49</v>
      </c>
      <c r="Y199" s="23" t="s">
        <v>49</v>
      </c>
      <c r="Z199" s="23" t="s">
        <v>49</v>
      </c>
      <c r="AA199" s="1" t="n">
        <v>382</v>
      </c>
      <c r="AB199" s="23" t="s">
        <v>50</v>
      </c>
      <c r="AC199" s="24" t="s">
        <v>51</v>
      </c>
      <c r="AD199" s="2" t="s">
        <v>494</v>
      </c>
      <c r="AE199" s="1" t="n">
        <v>40</v>
      </c>
      <c r="AF199" s="1" t="s">
        <v>939</v>
      </c>
      <c r="AG199" s="1" t="s">
        <v>940</v>
      </c>
      <c r="AL199" s="2" t="s">
        <v>55</v>
      </c>
      <c r="AM199" s="1" t="s">
        <v>941</v>
      </c>
    </row>
    <row r="200" customFormat="false" ht="37.5" hidden="false" customHeight="false" outlineLevel="0" collapsed="false">
      <c r="A200" s="23" t="s">
        <v>942</v>
      </c>
      <c r="B200" s="23" t="s">
        <v>610</v>
      </c>
      <c r="C200" s="23" t="s">
        <v>611</v>
      </c>
      <c r="D200" s="2" t="s">
        <v>612</v>
      </c>
      <c r="E200" s="2" t="str">
        <f aca="false">AM200</f>
        <v>10 микрорайон, д. 41, 1 подъезд</v>
      </c>
      <c r="F200" s="23" t="s">
        <v>581</v>
      </c>
      <c r="G200" s="24" t="s">
        <v>468</v>
      </c>
      <c r="H200" s="23" t="s">
        <v>507</v>
      </c>
      <c r="I200" s="24" t="s">
        <v>613</v>
      </c>
      <c r="J200" s="23" t="s">
        <v>508</v>
      </c>
      <c r="K200" s="24" t="s">
        <v>48</v>
      </c>
      <c r="L200" s="23" t="s">
        <v>506</v>
      </c>
      <c r="M200" s="23" t="s">
        <v>943</v>
      </c>
      <c r="N200" s="30" t="n">
        <v>1</v>
      </c>
      <c r="O200" s="17" t="n">
        <f aca="false">(L200*M200)*N200</f>
        <v>1.99</v>
      </c>
      <c r="P200" s="23" t="s">
        <v>49</v>
      </c>
      <c r="Q200" s="23" t="n">
        <v>0</v>
      </c>
      <c r="R200" s="23" t="s">
        <v>49</v>
      </c>
      <c r="S200" s="23" t="n">
        <v>0.142</v>
      </c>
      <c r="T200" s="23" t="s">
        <v>49</v>
      </c>
      <c r="U200" s="23" t="s">
        <v>49</v>
      </c>
      <c r="V200" s="23" t="s">
        <v>49</v>
      </c>
      <c r="W200" s="23" t="s">
        <v>49</v>
      </c>
      <c r="X200" s="23" t="s">
        <v>49</v>
      </c>
      <c r="Y200" s="23" t="s">
        <v>49</v>
      </c>
      <c r="Z200" s="23" t="s">
        <v>49</v>
      </c>
      <c r="AA200" s="1" t="n">
        <v>382</v>
      </c>
      <c r="AB200" s="23" t="s">
        <v>50</v>
      </c>
      <c r="AC200" s="24" t="s">
        <v>51</v>
      </c>
      <c r="AD200" s="2" t="s">
        <v>494</v>
      </c>
      <c r="AE200" s="1" t="n">
        <v>41</v>
      </c>
      <c r="AF200" s="1" t="s">
        <v>944</v>
      </c>
      <c r="AG200" s="1" t="s">
        <v>945</v>
      </c>
      <c r="AL200" s="2" t="s">
        <v>55</v>
      </c>
      <c r="AM200" s="1" t="s">
        <v>946</v>
      </c>
    </row>
    <row r="201" customFormat="false" ht="37.5" hidden="false" customHeight="false" outlineLevel="0" collapsed="false">
      <c r="A201" s="26" t="s">
        <v>947</v>
      </c>
      <c r="B201" s="23" t="s">
        <v>610</v>
      </c>
      <c r="C201" s="23" t="s">
        <v>611</v>
      </c>
      <c r="D201" s="2" t="s">
        <v>612</v>
      </c>
      <c r="E201" s="2" t="str">
        <f aca="false">AM201</f>
        <v>10 микрорайон, д. 41, 2 подъезд</v>
      </c>
      <c r="F201" s="23" t="s">
        <v>581</v>
      </c>
      <c r="G201" s="24" t="s">
        <v>468</v>
      </c>
      <c r="H201" s="23" t="s">
        <v>507</v>
      </c>
      <c r="I201" s="24" t="s">
        <v>613</v>
      </c>
      <c r="J201" s="23" t="s">
        <v>508</v>
      </c>
      <c r="K201" s="24" t="s">
        <v>48</v>
      </c>
      <c r="L201" s="23" t="s">
        <v>506</v>
      </c>
      <c r="M201" s="23" t="s">
        <v>943</v>
      </c>
      <c r="N201" s="30" t="n">
        <v>1</v>
      </c>
      <c r="O201" s="17" t="n">
        <f aca="false">(L201*M201)*N201</f>
        <v>1.99</v>
      </c>
      <c r="P201" s="23" t="s">
        <v>49</v>
      </c>
      <c r="Q201" s="23" t="n">
        <v>0</v>
      </c>
      <c r="R201" s="23" t="s">
        <v>49</v>
      </c>
      <c r="S201" s="23" t="n">
        <v>0.142</v>
      </c>
      <c r="T201" s="23" t="s">
        <v>49</v>
      </c>
      <c r="U201" s="23" t="s">
        <v>49</v>
      </c>
      <c r="V201" s="23" t="s">
        <v>49</v>
      </c>
      <c r="W201" s="23" t="s">
        <v>49</v>
      </c>
      <c r="X201" s="23" t="s">
        <v>49</v>
      </c>
      <c r="Y201" s="23" t="s">
        <v>49</v>
      </c>
      <c r="Z201" s="23" t="s">
        <v>49</v>
      </c>
      <c r="AA201" s="1" t="n">
        <v>382</v>
      </c>
      <c r="AB201" s="23" t="s">
        <v>50</v>
      </c>
      <c r="AC201" s="24" t="s">
        <v>51</v>
      </c>
      <c r="AD201" s="2" t="s">
        <v>494</v>
      </c>
      <c r="AE201" s="1" t="n">
        <v>41</v>
      </c>
      <c r="AF201" s="1" t="s">
        <v>948</v>
      </c>
      <c r="AG201" s="1" t="s">
        <v>949</v>
      </c>
      <c r="AL201" s="2" t="s">
        <v>55</v>
      </c>
      <c r="AM201" s="1" t="s">
        <v>950</v>
      </c>
    </row>
    <row r="202" customFormat="false" ht="37.5" hidden="false" customHeight="false" outlineLevel="0" collapsed="false">
      <c r="A202" s="23" t="s">
        <v>951</v>
      </c>
      <c r="B202" s="23" t="s">
        <v>610</v>
      </c>
      <c r="C202" s="23" t="s">
        <v>611</v>
      </c>
      <c r="D202" s="2" t="s">
        <v>612</v>
      </c>
      <c r="E202" s="2" t="str">
        <f aca="false">AM202</f>
        <v>10 микрорайон, д. 41, 3 подъезд</v>
      </c>
      <c r="F202" s="23" t="s">
        <v>581</v>
      </c>
      <c r="G202" s="24" t="s">
        <v>468</v>
      </c>
      <c r="H202" s="23" t="s">
        <v>507</v>
      </c>
      <c r="I202" s="24" t="s">
        <v>613</v>
      </c>
      <c r="J202" s="23" t="s">
        <v>508</v>
      </c>
      <c r="K202" s="24" t="s">
        <v>48</v>
      </c>
      <c r="L202" s="23" t="s">
        <v>506</v>
      </c>
      <c r="M202" s="23" t="s">
        <v>943</v>
      </c>
      <c r="N202" s="30" t="n">
        <v>1</v>
      </c>
      <c r="O202" s="17" t="n">
        <f aca="false">(L202*M202)*N202</f>
        <v>1.99</v>
      </c>
      <c r="P202" s="23" t="s">
        <v>49</v>
      </c>
      <c r="Q202" s="23" t="n">
        <v>0</v>
      </c>
      <c r="R202" s="23" t="s">
        <v>49</v>
      </c>
      <c r="S202" s="23" t="n">
        <v>0.142</v>
      </c>
      <c r="T202" s="23" t="s">
        <v>49</v>
      </c>
      <c r="U202" s="23" t="s">
        <v>49</v>
      </c>
      <c r="V202" s="23" t="s">
        <v>49</v>
      </c>
      <c r="W202" s="23" t="s">
        <v>49</v>
      </c>
      <c r="X202" s="23" t="s">
        <v>49</v>
      </c>
      <c r="Y202" s="23" t="s">
        <v>49</v>
      </c>
      <c r="Z202" s="23" t="s">
        <v>49</v>
      </c>
      <c r="AA202" s="1" t="n">
        <v>382</v>
      </c>
      <c r="AB202" s="23" t="s">
        <v>50</v>
      </c>
      <c r="AC202" s="24" t="s">
        <v>51</v>
      </c>
      <c r="AD202" s="2" t="s">
        <v>494</v>
      </c>
      <c r="AE202" s="1" t="n">
        <v>41</v>
      </c>
      <c r="AF202" s="1" t="s">
        <v>952</v>
      </c>
      <c r="AG202" s="1" t="s">
        <v>953</v>
      </c>
      <c r="AL202" s="2" t="s">
        <v>55</v>
      </c>
      <c r="AM202" s="1" t="s">
        <v>954</v>
      </c>
    </row>
    <row r="203" customFormat="false" ht="37.5" hidden="false" customHeight="false" outlineLevel="0" collapsed="false">
      <c r="A203" s="26" t="s">
        <v>955</v>
      </c>
      <c r="B203" s="23" t="s">
        <v>610</v>
      </c>
      <c r="C203" s="23" t="s">
        <v>611</v>
      </c>
      <c r="D203" s="2" t="s">
        <v>612</v>
      </c>
      <c r="E203" s="2" t="str">
        <f aca="false">AM203</f>
        <v>10 микрорайон, д. 41, 4 подъезд</v>
      </c>
      <c r="F203" s="23" t="s">
        <v>581</v>
      </c>
      <c r="G203" s="24" t="s">
        <v>468</v>
      </c>
      <c r="H203" s="23" t="s">
        <v>507</v>
      </c>
      <c r="I203" s="24" t="s">
        <v>613</v>
      </c>
      <c r="J203" s="23" t="s">
        <v>508</v>
      </c>
      <c r="K203" s="24" t="s">
        <v>48</v>
      </c>
      <c r="L203" s="23" t="s">
        <v>506</v>
      </c>
      <c r="M203" s="23" t="s">
        <v>943</v>
      </c>
      <c r="N203" s="30" t="n">
        <v>1</v>
      </c>
      <c r="O203" s="17" t="n">
        <f aca="false">(L203*M203)*N203</f>
        <v>1.99</v>
      </c>
      <c r="P203" s="23" t="s">
        <v>49</v>
      </c>
      <c r="Q203" s="23" t="n">
        <v>0</v>
      </c>
      <c r="R203" s="23" t="s">
        <v>49</v>
      </c>
      <c r="S203" s="23" t="n">
        <v>0.142</v>
      </c>
      <c r="T203" s="23" t="s">
        <v>49</v>
      </c>
      <c r="U203" s="23" t="s">
        <v>49</v>
      </c>
      <c r="V203" s="23" t="s">
        <v>49</v>
      </c>
      <c r="W203" s="23" t="s">
        <v>49</v>
      </c>
      <c r="X203" s="23" t="s">
        <v>49</v>
      </c>
      <c r="Y203" s="23" t="s">
        <v>49</v>
      </c>
      <c r="Z203" s="23" t="s">
        <v>49</v>
      </c>
      <c r="AA203" s="1" t="n">
        <v>382</v>
      </c>
      <c r="AB203" s="23" t="s">
        <v>50</v>
      </c>
      <c r="AC203" s="24" t="s">
        <v>51</v>
      </c>
      <c r="AD203" s="2" t="s">
        <v>494</v>
      </c>
      <c r="AE203" s="1" t="n">
        <v>41</v>
      </c>
      <c r="AF203" s="1" t="s">
        <v>956</v>
      </c>
      <c r="AG203" s="1" t="s">
        <v>957</v>
      </c>
      <c r="AL203" s="2" t="s">
        <v>55</v>
      </c>
      <c r="AM203" s="1" t="s">
        <v>958</v>
      </c>
    </row>
    <row r="204" customFormat="false" ht="37.5" hidden="false" customHeight="false" outlineLevel="0" collapsed="false">
      <c r="A204" s="23" t="s">
        <v>959</v>
      </c>
      <c r="B204" s="23" t="s">
        <v>610</v>
      </c>
      <c r="C204" s="23" t="s">
        <v>611</v>
      </c>
      <c r="D204" s="2" t="s">
        <v>612</v>
      </c>
      <c r="E204" s="2" t="str">
        <f aca="false">AM204</f>
        <v>10 микрорайон, д. 41, 5 подъезд</v>
      </c>
      <c r="F204" s="23" t="s">
        <v>581</v>
      </c>
      <c r="G204" s="24" t="s">
        <v>468</v>
      </c>
      <c r="H204" s="23" t="s">
        <v>507</v>
      </c>
      <c r="I204" s="24" t="s">
        <v>613</v>
      </c>
      <c r="J204" s="23" t="s">
        <v>508</v>
      </c>
      <c r="K204" s="24" t="s">
        <v>48</v>
      </c>
      <c r="L204" s="23" t="s">
        <v>506</v>
      </c>
      <c r="M204" s="23" t="s">
        <v>943</v>
      </c>
      <c r="N204" s="30" t="n">
        <v>1</v>
      </c>
      <c r="O204" s="17" t="n">
        <f aca="false">(L204*M204)*N204</f>
        <v>1.99</v>
      </c>
      <c r="P204" s="23" t="s">
        <v>49</v>
      </c>
      <c r="Q204" s="23" t="n">
        <v>0</v>
      </c>
      <c r="R204" s="23" t="s">
        <v>49</v>
      </c>
      <c r="S204" s="23" t="n">
        <v>0.142</v>
      </c>
      <c r="T204" s="23" t="s">
        <v>49</v>
      </c>
      <c r="U204" s="23" t="s">
        <v>49</v>
      </c>
      <c r="V204" s="23" t="s">
        <v>49</v>
      </c>
      <c r="W204" s="23" t="s">
        <v>49</v>
      </c>
      <c r="X204" s="23" t="s">
        <v>49</v>
      </c>
      <c r="Y204" s="23" t="s">
        <v>49</v>
      </c>
      <c r="Z204" s="23" t="s">
        <v>49</v>
      </c>
      <c r="AA204" s="1" t="n">
        <v>382</v>
      </c>
      <c r="AB204" s="23" t="s">
        <v>50</v>
      </c>
      <c r="AC204" s="24" t="s">
        <v>51</v>
      </c>
      <c r="AD204" s="2" t="s">
        <v>494</v>
      </c>
      <c r="AE204" s="1" t="n">
        <v>41</v>
      </c>
      <c r="AF204" s="1" t="s">
        <v>960</v>
      </c>
      <c r="AG204" s="1" t="s">
        <v>953</v>
      </c>
      <c r="AL204" s="2" t="s">
        <v>55</v>
      </c>
      <c r="AM204" s="1" t="s">
        <v>961</v>
      </c>
    </row>
    <row r="205" customFormat="false" ht="37.5" hidden="false" customHeight="false" outlineLevel="0" collapsed="false">
      <c r="A205" s="26" t="s">
        <v>962</v>
      </c>
      <c r="B205" s="23" t="s">
        <v>610</v>
      </c>
      <c r="C205" s="23" t="s">
        <v>611</v>
      </c>
      <c r="D205" s="2" t="s">
        <v>612</v>
      </c>
      <c r="E205" s="2" t="str">
        <f aca="false">AM205</f>
        <v>10 микрорайон, д. 42, 1 подъезд</v>
      </c>
      <c r="F205" s="23" t="s">
        <v>581</v>
      </c>
      <c r="G205" s="24" t="s">
        <v>468</v>
      </c>
      <c r="H205" s="23" t="s">
        <v>507</v>
      </c>
      <c r="I205" s="24" t="s">
        <v>613</v>
      </c>
      <c r="J205" s="23" t="s">
        <v>508</v>
      </c>
      <c r="K205" s="24" t="s">
        <v>48</v>
      </c>
      <c r="L205" s="23" t="s">
        <v>506</v>
      </c>
      <c r="M205" s="23" t="s">
        <v>963</v>
      </c>
      <c r="N205" s="30" t="n">
        <v>1</v>
      </c>
      <c r="O205" s="17" t="n">
        <f aca="false">(L205*M205)*N205</f>
        <v>1.3</v>
      </c>
      <c r="P205" s="23" t="s">
        <v>49</v>
      </c>
      <c r="Q205" s="23" t="n">
        <v>0</v>
      </c>
      <c r="R205" s="23" t="s">
        <v>49</v>
      </c>
      <c r="S205" s="23" t="n">
        <v>0.142</v>
      </c>
      <c r="T205" s="23" t="s">
        <v>49</v>
      </c>
      <c r="U205" s="23" t="s">
        <v>49</v>
      </c>
      <c r="V205" s="23" t="s">
        <v>49</v>
      </c>
      <c r="W205" s="23" t="s">
        <v>49</v>
      </c>
      <c r="X205" s="23" t="s">
        <v>49</v>
      </c>
      <c r="Y205" s="23" t="s">
        <v>49</v>
      </c>
      <c r="Z205" s="23" t="s">
        <v>49</v>
      </c>
      <c r="AA205" s="1" t="n">
        <v>382</v>
      </c>
      <c r="AB205" s="23" t="s">
        <v>50</v>
      </c>
      <c r="AC205" s="24" t="s">
        <v>51</v>
      </c>
      <c r="AD205" s="2" t="s">
        <v>494</v>
      </c>
      <c r="AE205" s="1" t="n">
        <v>42</v>
      </c>
      <c r="AF205" s="1" t="s">
        <v>964</v>
      </c>
      <c r="AG205" s="1" t="s">
        <v>965</v>
      </c>
      <c r="AL205" s="2" t="s">
        <v>55</v>
      </c>
      <c r="AM205" s="1" t="s">
        <v>966</v>
      </c>
    </row>
    <row r="206" customFormat="false" ht="37.5" hidden="false" customHeight="false" outlineLevel="0" collapsed="false">
      <c r="A206" s="23" t="s">
        <v>967</v>
      </c>
      <c r="B206" s="23" t="s">
        <v>610</v>
      </c>
      <c r="C206" s="23" t="s">
        <v>611</v>
      </c>
      <c r="D206" s="2" t="s">
        <v>612</v>
      </c>
      <c r="E206" s="2" t="str">
        <f aca="false">AM206</f>
        <v>10 микрорайон, д. 42, 2 подъезд</v>
      </c>
      <c r="F206" s="23" t="s">
        <v>581</v>
      </c>
      <c r="G206" s="24" t="s">
        <v>468</v>
      </c>
      <c r="H206" s="23" t="s">
        <v>507</v>
      </c>
      <c r="I206" s="24" t="s">
        <v>613</v>
      </c>
      <c r="J206" s="23" t="s">
        <v>508</v>
      </c>
      <c r="K206" s="24" t="s">
        <v>48</v>
      </c>
      <c r="L206" s="23" t="s">
        <v>506</v>
      </c>
      <c r="M206" s="23" t="s">
        <v>963</v>
      </c>
      <c r="N206" s="30" t="n">
        <v>1</v>
      </c>
      <c r="O206" s="17" t="n">
        <f aca="false">(L206*M206)*N206</f>
        <v>1.3</v>
      </c>
      <c r="P206" s="23" t="s">
        <v>49</v>
      </c>
      <c r="Q206" s="23" t="n">
        <v>0</v>
      </c>
      <c r="R206" s="23" t="s">
        <v>49</v>
      </c>
      <c r="S206" s="23" t="n">
        <v>0.142</v>
      </c>
      <c r="T206" s="23" t="s">
        <v>49</v>
      </c>
      <c r="U206" s="23" t="s">
        <v>49</v>
      </c>
      <c r="V206" s="23" t="s">
        <v>49</v>
      </c>
      <c r="W206" s="23" t="s">
        <v>49</v>
      </c>
      <c r="X206" s="23" t="s">
        <v>49</v>
      </c>
      <c r="Y206" s="23" t="s">
        <v>49</v>
      </c>
      <c r="Z206" s="23" t="s">
        <v>49</v>
      </c>
      <c r="AA206" s="1" t="n">
        <v>382</v>
      </c>
      <c r="AB206" s="23" t="s">
        <v>50</v>
      </c>
      <c r="AC206" s="24" t="s">
        <v>51</v>
      </c>
      <c r="AD206" s="2" t="s">
        <v>494</v>
      </c>
      <c r="AE206" s="1" t="n">
        <v>42</v>
      </c>
      <c r="AF206" s="1" t="s">
        <v>968</v>
      </c>
      <c r="AG206" s="1" t="s">
        <v>969</v>
      </c>
      <c r="AL206" s="2" t="s">
        <v>55</v>
      </c>
      <c r="AM206" s="1" t="s">
        <v>970</v>
      </c>
    </row>
    <row r="207" customFormat="false" ht="37.5" hidden="false" customHeight="false" outlineLevel="0" collapsed="false">
      <c r="A207" s="26" t="s">
        <v>971</v>
      </c>
      <c r="B207" s="23" t="s">
        <v>610</v>
      </c>
      <c r="C207" s="23" t="s">
        <v>611</v>
      </c>
      <c r="D207" s="2" t="s">
        <v>612</v>
      </c>
      <c r="E207" s="2" t="str">
        <f aca="false">AM207</f>
        <v>10 микрорайон, д. 42, 3 подъезд</v>
      </c>
      <c r="F207" s="23" t="s">
        <v>581</v>
      </c>
      <c r="G207" s="24" t="s">
        <v>468</v>
      </c>
      <c r="H207" s="23" t="s">
        <v>507</v>
      </c>
      <c r="I207" s="24" t="s">
        <v>613</v>
      </c>
      <c r="J207" s="23" t="s">
        <v>508</v>
      </c>
      <c r="K207" s="24" t="s">
        <v>48</v>
      </c>
      <c r="L207" s="23" t="s">
        <v>506</v>
      </c>
      <c r="M207" s="23" t="s">
        <v>963</v>
      </c>
      <c r="N207" s="30" t="n">
        <v>1</v>
      </c>
      <c r="O207" s="17" t="n">
        <f aca="false">(L207*M207)*N207</f>
        <v>1.3</v>
      </c>
      <c r="P207" s="23" t="s">
        <v>49</v>
      </c>
      <c r="Q207" s="23" t="n">
        <v>0</v>
      </c>
      <c r="R207" s="23" t="s">
        <v>49</v>
      </c>
      <c r="S207" s="23" t="n">
        <v>0.142</v>
      </c>
      <c r="T207" s="23" t="s">
        <v>49</v>
      </c>
      <c r="U207" s="23" t="s">
        <v>49</v>
      </c>
      <c r="V207" s="23" t="s">
        <v>49</v>
      </c>
      <c r="W207" s="23" t="s">
        <v>49</v>
      </c>
      <c r="X207" s="23" t="s">
        <v>49</v>
      </c>
      <c r="Y207" s="23" t="s">
        <v>49</v>
      </c>
      <c r="Z207" s="23" t="s">
        <v>49</v>
      </c>
      <c r="AA207" s="1" t="n">
        <v>382</v>
      </c>
      <c r="AB207" s="23" t="s">
        <v>50</v>
      </c>
      <c r="AC207" s="24" t="s">
        <v>51</v>
      </c>
      <c r="AD207" s="2" t="s">
        <v>494</v>
      </c>
      <c r="AE207" s="1" t="n">
        <v>42</v>
      </c>
      <c r="AF207" s="1" t="s">
        <v>972</v>
      </c>
      <c r="AG207" s="1" t="s">
        <v>973</v>
      </c>
      <c r="AL207" s="2" t="s">
        <v>55</v>
      </c>
      <c r="AM207" s="1" t="s">
        <v>974</v>
      </c>
    </row>
    <row r="208" customFormat="false" ht="37.5" hidden="false" customHeight="false" outlineLevel="0" collapsed="false">
      <c r="A208" s="23" t="s">
        <v>975</v>
      </c>
      <c r="B208" s="23" t="s">
        <v>610</v>
      </c>
      <c r="C208" s="23" t="s">
        <v>611</v>
      </c>
      <c r="D208" s="2" t="s">
        <v>612</v>
      </c>
      <c r="E208" s="2" t="str">
        <f aca="false">AM208</f>
        <v>10 микрорайон, д. 43, 1 подъезд</v>
      </c>
      <c r="F208" s="23" t="s">
        <v>581</v>
      </c>
      <c r="G208" s="24" t="s">
        <v>468</v>
      </c>
      <c r="H208" s="23" t="s">
        <v>507</v>
      </c>
      <c r="I208" s="24" t="s">
        <v>613</v>
      </c>
      <c r="J208" s="23" t="s">
        <v>508</v>
      </c>
      <c r="K208" s="24" t="s">
        <v>48</v>
      </c>
      <c r="L208" s="23" t="s">
        <v>506</v>
      </c>
      <c r="M208" s="23" t="s">
        <v>976</v>
      </c>
      <c r="N208" s="30" t="n">
        <v>1</v>
      </c>
      <c r="O208" s="17" t="n">
        <f aca="false">(L208*M208)*N208</f>
        <v>2.7</v>
      </c>
      <c r="P208" s="23" t="s">
        <v>49</v>
      </c>
      <c r="Q208" s="23" t="n">
        <v>0</v>
      </c>
      <c r="R208" s="23" t="s">
        <v>49</v>
      </c>
      <c r="S208" s="23" t="n">
        <v>0.142</v>
      </c>
      <c r="T208" s="23" t="s">
        <v>49</v>
      </c>
      <c r="U208" s="23" t="s">
        <v>49</v>
      </c>
      <c r="V208" s="23" t="s">
        <v>49</v>
      </c>
      <c r="W208" s="23" t="s">
        <v>49</v>
      </c>
      <c r="X208" s="23" t="s">
        <v>49</v>
      </c>
      <c r="Y208" s="23" t="s">
        <v>49</v>
      </c>
      <c r="Z208" s="23" t="s">
        <v>49</v>
      </c>
      <c r="AA208" s="1" t="n">
        <v>382</v>
      </c>
      <c r="AB208" s="23" t="s">
        <v>50</v>
      </c>
      <c r="AC208" s="24" t="s">
        <v>51</v>
      </c>
      <c r="AD208" s="2" t="s">
        <v>494</v>
      </c>
      <c r="AE208" s="1" t="n">
        <v>43</v>
      </c>
      <c r="AF208" s="1" t="s">
        <v>977</v>
      </c>
      <c r="AG208" s="1" t="s">
        <v>978</v>
      </c>
      <c r="AL208" s="2" t="s">
        <v>55</v>
      </c>
      <c r="AM208" s="1" t="s">
        <v>979</v>
      </c>
    </row>
    <row r="209" customFormat="false" ht="37.5" hidden="false" customHeight="false" outlineLevel="0" collapsed="false">
      <c r="A209" s="26" t="s">
        <v>980</v>
      </c>
      <c r="B209" s="23" t="s">
        <v>610</v>
      </c>
      <c r="C209" s="23" t="s">
        <v>611</v>
      </c>
      <c r="D209" s="2" t="s">
        <v>612</v>
      </c>
      <c r="E209" s="2" t="str">
        <f aca="false">AM209</f>
        <v>10 микрорайон, д. 43, 2 подъезд</v>
      </c>
      <c r="F209" s="23" t="s">
        <v>581</v>
      </c>
      <c r="G209" s="24" t="s">
        <v>468</v>
      </c>
      <c r="H209" s="23" t="s">
        <v>507</v>
      </c>
      <c r="I209" s="24" t="s">
        <v>613</v>
      </c>
      <c r="J209" s="23" t="s">
        <v>508</v>
      </c>
      <c r="K209" s="24" t="s">
        <v>48</v>
      </c>
      <c r="L209" s="23" t="s">
        <v>506</v>
      </c>
      <c r="M209" s="23" t="s">
        <v>976</v>
      </c>
      <c r="N209" s="30" t="n">
        <v>1</v>
      </c>
      <c r="O209" s="17" t="n">
        <f aca="false">(L209*M209)*N209</f>
        <v>2.7</v>
      </c>
      <c r="P209" s="23" t="s">
        <v>49</v>
      </c>
      <c r="Q209" s="23" t="n">
        <v>0</v>
      </c>
      <c r="R209" s="23" t="s">
        <v>49</v>
      </c>
      <c r="S209" s="23" t="n">
        <v>0.142</v>
      </c>
      <c r="T209" s="23" t="s">
        <v>49</v>
      </c>
      <c r="U209" s="23" t="s">
        <v>49</v>
      </c>
      <c r="V209" s="23" t="s">
        <v>49</v>
      </c>
      <c r="W209" s="23" t="s">
        <v>49</v>
      </c>
      <c r="X209" s="23" t="s">
        <v>49</v>
      </c>
      <c r="Y209" s="23" t="s">
        <v>49</v>
      </c>
      <c r="Z209" s="23" t="s">
        <v>49</v>
      </c>
      <c r="AA209" s="1" t="n">
        <v>382</v>
      </c>
      <c r="AB209" s="23" t="s">
        <v>50</v>
      </c>
      <c r="AC209" s="24" t="s">
        <v>51</v>
      </c>
      <c r="AD209" s="2" t="s">
        <v>494</v>
      </c>
      <c r="AE209" s="1" t="n">
        <v>43</v>
      </c>
      <c r="AF209" s="1" t="s">
        <v>981</v>
      </c>
      <c r="AG209" s="1" t="s">
        <v>982</v>
      </c>
      <c r="AL209" s="2" t="s">
        <v>55</v>
      </c>
      <c r="AM209" s="1" t="s">
        <v>983</v>
      </c>
    </row>
    <row r="210" customFormat="false" ht="37.5" hidden="false" customHeight="false" outlineLevel="0" collapsed="false">
      <c r="A210" s="23" t="s">
        <v>984</v>
      </c>
      <c r="B210" s="23" t="s">
        <v>610</v>
      </c>
      <c r="C210" s="23" t="s">
        <v>611</v>
      </c>
      <c r="D210" s="2" t="s">
        <v>612</v>
      </c>
      <c r="E210" s="2" t="str">
        <f aca="false">AM210</f>
        <v>10 микрорайон, д. 43, 3 подъезд</v>
      </c>
      <c r="F210" s="23" t="s">
        <v>581</v>
      </c>
      <c r="G210" s="24" t="s">
        <v>468</v>
      </c>
      <c r="H210" s="23" t="s">
        <v>507</v>
      </c>
      <c r="I210" s="24" t="s">
        <v>613</v>
      </c>
      <c r="J210" s="23" t="s">
        <v>508</v>
      </c>
      <c r="K210" s="24" t="s">
        <v>48</v>
      </c>
      <c r="L210" s="23" t="s">
        <v>506</v>
      </c>
      <c r="M210" s="23" t="s">
        <v>976</v>
      </c>
      <c r="N210" s="30" t="n">
        <v>1</v>
      </c>
      <c r="O210" s="17" t="n">
        <f aca="false">(L210*M210)*N210</f>
        <v>2.7</v>
      </c>
      <c r="P210" s="23" t="s">
        <v>49</v>
      </c>
      <c r="Q210" s="23" t="n">
        <v>0</v>
      </c>
      <c r="R210" s="23" t="s">
        <v>49</v>
      </c>
      <c r="S210" s="23" t="n">
        <v>0.142</v>
      </c>
      <c r="T210" s="23" t="s">
        <v>49</v>
      </c>
      <c r="U210" s="23" t="s">
        <v>49</v>
      </c>
      <c r="V210" s="23" t="s">
        <v>49</v>
      </c>
      <c r="W210" s="23" t="s">
        <v>49</v>
      </c>
      <c r="X210" s="23" t="s">
        <v>49</v>
      </c>
      <c r="Y210" s="23" t="s">
        <v>49</v>
      </c>
      <c r="Z210" s="23" t="s">
        <v>49</v>
      </c>
      <c r="AA210" s="1" t="n">
        <v>382</v>
      </c>
      <c r="AB210" s="23" t="s">
        <v>50</v>
      </c>
      <c r="AC210" s="24" t="s">
        <v>51</v>
      </c>
      <c r="AD210" s="2" t="s">
        <v>494</v>
      </c>
      <c r="AE210" s="1" t="n">
        <v>43</v>
      </c>
      <c r="AF210" s="1" t="s">
        <v>985</v>
      </c>
      <c r="AG210" s="1" t="s">
        <v>986</v>
      </c>
      <c r="AL210" s="2" t="s">
        <v>55</v>
      </c>
      <c r="AM210" s="1" t="s">
        <v>987</v>
      </c>
    </row>
    <row r="211" customFormat="false" ht="37.5" hidden="false" customHeight="false" outlineLevel="0" collapsed="false">
      <c r="A211" s="26" t="s">
        <v>988</v>
      </c>
      <c r="B211" s="23" t="s">
        <v>610</v>
      </c>
      <c r="C211" s="23" t="s">
        <v>611</v>
      </c>
      <c r="D211" s="2" t="s">
        <v>612</v>
      </c>
      <c r="E211" s="2" t="str">
        <f aca="false">AM211</f>
        <v>10 микрорайон, д. 43, 4 подъезд</v>
      </c>
      <c r="F211" s="23" t="s">
        <v>581</v>
      </c>
      <c r="G211" s="24" t="s">
        <v>468</v>
      </c>
      <c r="H211" s="23" t="s">
        <v>507</v>
      </c>
      <c r="I211" s="24" t="s">
        <v>613</v>
      </c>
      <c r="J211" s="23" t="s">
        <v>508</v>
      </c>
      <c r="K211" s="24" t="s">
        <v>48</v>
      </c>
      <c r="L211" s="23" t="s">
        <v>506</v>
      </c>
      <c r="M211" s="23" t="s">
        <v>976</v>
      </c>
      <c r="N211" s="30" t="n">
        <v>1</v>
      </c>
      <c r="O211" s="17" t="n">
        <f aca="false">(L211*M211)*N211</f>
        <v>2.7</v>
      </c>
      <c r="P211" s="23" t="s">
        <v>49</v>
      </c>
      <c r="Q211" s="23" t="n">
        <v>0</v>
      </c>
      <c r="R211" s="23" t="s">
        <v>49</v>
      </c>
      <c r="S211" s="23" t="n">
        <v>0.142</v>
      </c>
      <c r="T211" s="23" t="s">
        <v>49</v>
      </c>
      <c r="U211" s="23" t="s">
        <v>49</v>
      </c>
      <c r="V211" s="23" t="s">
        <v>49</v>
      </c>
      <c r="W211" s="23" t="s">
        <v>49</v>
      </c>
      <c r="X211" s="23" t="s">
        <v>49</v>
      </c>
      <c r="Y211" s="23" t="s">
        <v>49</v>
      </c>
      <c r="Z211" s="23" t="s">
        <v>49</v>
      </c>
      <c r="AA211" s="1" t="n">
        <v>382</v>
      </c>
      <c r="AB211" s="23" t="s">
        <v>50</v>
      </c>
      <c r="AC211" s="24" t="s">
        <v>51</v>
      </c>
      <c r="AD211" s="2" t="s">
        <v>494</v>
      </c>
      <c r="AE211" s="1" t="n">
        <v>43</v>
      </c>
      <c r="AF211" s="1" t="s">
        <v>989</v>
      </c>
      <c r="AG211" s="1" t="s">
        <v>990</v>
      </c>
      <c r="AL211" s="2" t="s">
        <v>55</v>
      </c>
      <c r="AM211" s="1" t="s">
        <v>991</v>
      </c>
    </row>
    <row r="212" customFormat="false" ht="37.5" hidden="false" customHeight="false" outlineLevel="0" collapsed="false">
      <c r="A212" s="23" t="s">
        <v>992</v>
      </c>
      <c r="B212" s="23" t="s">
        <v>610</v>
      </c>
      <c r="C212" s="23" t="s">
        <v>611</v>
      </c>
      <c r="D212" s="2" t="s">
        <v>612</v>
      </c>
      <c r="E212" s="2" t="str">
        <f aca="false">AM212</f>
        <v>10 микрорайон, д. 43, 5 подъезд</v>
      </c>
      <c r="F212" s="23" t="s">
        <v>581</v>
      </c>
      <c r="G212" s="24" t="s">
        <v>468</v>
      </c>
      <c r="H212" s="23" t="s">
        <v>507</v>
      </c>
      <c r="I212" s="24" t="s">
        <v>613</v>
      </c>
      <c r="J212" s="23" t="s">
        <v>508</v>
      </c>
      <c r="K212" s="24" t="s">
        <v>48</v>
      </c>
      <c r="L212" s="23" t="s">
        <v>506</v>
      </c>
      <c r="M212" s="23" t="s">
        <v>976</v>
      </c>
      <c r="N212" s="30" t="n">
        <v>1</v>
      </c>
      <c r="O212" s="17" t="n">
        <f aca="false">(L212*M212)*N212</f>
        <v>2.7</v>
      </c>
      <c r="P212" s="23" t="s">
        <v>49</v>
      </c>
      <c r="Q212" s="23" t="n">
        <v>0</v>
      </c>
      <c r="R212" s="23" t="s">
        <v>49</v>
      </c>
      <c r="S212" s="23" t="n">
        <v>0.142</v>
      </c>
      <c r="T212" s="23" t="s">
        <v>49</v>
      </c>
      <c r="U212" s="23" t="s">
        <v>49</v>
      </c>
      <c r="V212" s="23" t="s">
        <v>49</v>
      </c>
      <c r="W212" s="23" t="s">
        <v>49</v>
      </c>
      <c r="X212" s="23" t="s">
        <v>49</v>
      </c>
      <c r="Y212" s="23" t="s">
        <v>49</v>
      </c>
      <c r="Z212" s="23" t="s">
        <v>49</v>
      </c>
      <c r="AA212" s="1" t="n">
        <v>382</v>
      </c>
      <c r="AB212" s="23" t="s">
        <v>50</v>
      </c>
      <c r="AC212" s="24" t="s">
        <v>51</v>
      </c>
      <c r="AD212" s="2" t="s">
        <v>494</v>
      </c>
      <c r="AE212" s="1" t="n">
        <v>43</v>
      </c>
      <c r="AF212" s="1" t="s">
        <v>993</v>
      </c>
      <c r="AG212" s="1" t="s">
        <v>994</v>
      </c>
      <c r="AL212" s="2" t="s">
        <v>55</v>
      </c>
      <c r="AM212" s="1" t="s">
        <v>995</v>
      </c>
    </row>
    <row r="213" customFormat="false" ht="37.5" hidden="false" customHeight="false" outlineLevel="0" collapsed="false">
      <c r="A213" s="26" t="s">
        <v>996</v>
      </c>
      <c r="B213" s="23" t="s">
        <v>610</v>
      </c>
      <c r="C213" s="23" t="s">
        <v>611</v>
      </c>
      <c r="D213" s="2" t="s">
        <v>612</v>
      </c>
      <c r="E213" s="2" t="str">
        <f aca="false">AM213</f>
        <v>10 микрорайон, д. 43, 6 подъезд</v>
      </c>
      <c r="F213" s="23" t="s">
        <v>581</v>
      </c>
      <c r="G213" s="24" t="s">
        <v>468</v>
      </c>
      <c r="H213" s="23" t="s">
        <v>507</v>
      </c>
      <c r="I213" s="24" t="s">
        <v>613</v>
      </c>
      <c r="J213" s="23" t="s">
        <v>508</v>
      </c>
      <c r="K213" s="24" t="s">
        <v>48</v>
      </c>
      <c r="L213" s="23" t="s">
        <v>506</v>
      </c>
      <c r="M213" s="23" t="s">
        <v>976</v>
      </c>
      <c r="N213" s="30" t="n">
        <v>1</v>
      </c>
      <c r="O213" s="17" t="n">
        <f aca="false">(L213*M213)*N213</f>
        <v>2.7</v>
      </c>
      <c r="P213" s="23" t="s">
        <v>49</v>
      </c>
      <c r="Q213" s="23" t="n">
        <v>0</v>
      </c>
      <c r="R213" s="23" t="s">
        <v>49</v>
      </c>
      <c r="S213" s="23" t="n">
        <v>0.142</v>
      </c>
      <c r="T213" s="23" t="s">
        <v>49</v>
      </c>
      <c r="U213" s="23" t="s">
        <v>49</v>
      </c>
      <c r="V213" s="23" t="s">
        <v>49</v>
      </c>
      <c r="W213" s="23" t="s">
        <v>49</v>
      </c>
      <c r="X213" s="23" t="s">
        <v>49</v>
      </c>
      <c r="Y213" s="23" t="s">
        <v>49</v>
      </c>
      <c r="Z213" s="23" t="s">
        <v>49</v>
      </c>
      <c r="AA213" s="1" t="n">
        <v>382</v>
      </c>
      <c r="AB213" s="23" t="s">
        <v>50</v>
      </c>
      <c r="AC213" s="24" t="s">
        <v>51</v>
      </c>
      <c r="AD213" s="2" t="s">
        <v>494</v>
      </c>
      <c r="AE213" s="1" t="n">
        <v>43</v>
      </c>
      <c r="AF213" s="1" t="s">
        <v>997</v>
      </c>
      <c r="AG213" s="1" t="s">
        <v>998</v>
      </c>
      <c r="AL213" s="2" t="s">
        <v>55</v>
      </c>
      <c r="AM213" s="1" t="s">
        <v>999</v>
      </c>
    </row>
    <row r="214" customFormat="false" ht="37.5" hidden="false" customHeight="false" outlineLevel="0" collapsed="false">
      <c r="A214" s="23" t="s">
        <v>1000</v>
      </c>
      <c r="B214" s="23" t="s">
        <v>610</v>
      </c>
      <c r="C214" s="23" t="s">
        <v>611</v>
      </c>
      <c r="D214" s="2" t="s">
        <v>612</v>
      </c>
      <c r="E214" s="2" t="str">
        <f aca="false">AM214</f>
        <v>10 микрорайон, д. 43, 7 подъезд</v>
      </c>
      <c r="F214" s="23" t="s">
        <v>581</v>
      </c>
      <c r="G214" s="24" t="s">
        <v>468</v>
      </c>
      <c r="H214" s="23" t="s">
        <v>507</v>
      </c>
      <c r="I214" s="24" t="s">
        <v>613</v>
      </c>
      <c r="J214" s="23" t="s">
        <v>508</v>
      </c>
      <c r="K214" s="24" t="s">
        <v>48</v>
      </c>
      <c r="L214" s="23" t="s">
        <v>506</v>
      </c>
      <c r="M214" s="23" t="s">
        <v>976</v>
      </c>
      <c r="N214" s="30" t="n">
        <v>1</v>
      </c>
      <c r="O214" s="17" t="n">
        <f aca="false">(L214*M214)*N214</f>
        <v>2.7</v>
      </c>
      <c r="P214" s="23" t="s">
        <v>49</v>
      </c>
      <c r="Q214" s="23" t="n">
        <v>0</v>
      </c>
      <c r="R214" s="23" t="s">
        <v>49</v>
      </c>
      <c r="S214" s="23" t="n">
        <v>0.142</v>
      </c>
      <c r="T214" s="23" t="s">
        <v>49</v>
      </c>
      <c r="U214" s="23" t="s">
        <v>49</v>
      </c>
      <c r="V214" s="23" t="s">
        <v>49</v>
      </c>
      <c r="W214" s="23" t="s">
        <v>49</v>
      </c>
      <c r="X214" s="23" t="s">
        <v>49</v>
      </c>
      <c r="Y214" s="23" t="s">
        <v>49</v>
      </c>
      <c r="Z214" s="23" t="s">
        <v>49</v>
      </c>
      <c r="AA214" s="1" t="n">
        <v>382</v>
      </c>
      <c r="AB214" s="23" t="s">
        <v>50</v>
      </c>
      <c r="AC214" s="24" t="s">
        <v>51</v>
      </c>
      <c r="AD214" s="2" t="s">
        <v>494</v>
      </c>
      <c r="AE214" s="1" t="n">
        <v>43</v>
      </c>
      <c r="AF214" s="1" t="s">
        <v>1001</v>
      </c>
      <c r="AG214" s="1" t="s">
        <v>1002</v>
      </c>
      <c r="AL214" s="2" t="s">
        <v>55</v>
      </c>
      <c r="AM214" s="1" t="s">
        <v>1003</v>
      </c>
    </row>
    <row r="215" customFormat="false" ht="37.5" hidden="false" customHeight="false" outlineLevel="0" collapsed="false">
      <c r="A215" s="26" t="s">
        <v>1004</v>
      </c>
      <c r="B215" s="23" t="s">
        <v>610</v>
      </c>
      <c r="C215" s="23" t="s">
        <v>611</v>
      </c>
      <c r="D215" s="2" t="s">
        <v>612</v>
      </c>
      <c r="E215" s="2" t="str">
        <f aca="false">AM215</f>
        <v>10 микрорайон, д. 44, 1 подъезд</v>
      </c>
      <c r="F215" s="23" t="s">
        <v>581</v>
      </c>
      <c r="G215" s="24" t="s">
        <v>468</v>
      </c>
      <c r="H215" s="23" t="s">
        <v>507</v>
      </c>
      <c r="I215" s="24" t="s">
        <v>613</v>
      </c>
      <c r="J215" s="23" t="s">
        <v>508</v>
      </c>
      <c r="K215" s="24" t="s">
        <v>48</v>
      </c>
      <c r="L215" s="23" t="s">
        <v>506</v>
      </c>
      <c r="M215" s="23" t="s">
        <v>1005</v>
      </c>
      <c r="N215" s="30" t="n">
        <v>1</v>
      </c>
      <c r="O215" s="17" t="n">
        <f aca="false">(L215*M215)*N215</f>
        <v>1.2</v>
      </c>
      <c r="P215" s="23" t="s">
        <v>49</v>
      </c>
      <c r="Q215" s="23" t="n">
        <v>0</v>
      </c>
      <c r="R215" s="23" t="s">
        <v>49</v>
      </c>
      <c r="S215" s="23" t="n">
        <v>0.142</v>
      </c>
      <c r="T215" s="23" t="s">
        <v>49</v>
      </c>
      <c r="U215" s="23" t="s">
        <v>49</v>
      </c>
      <c r="V215" s="23" t="s">
        <v>49</v>
      </c>
      <c r="W215" s="23" t="s">
        <v>49</v>
      </c>
      <c r="X215" s="23" t="s">
        <v>49</v>
      </c>
      <c r="Y215" s="23" t="s">
        <v>49</v>
      </c>
      <c r="Z215" s="23" t="s">
        <v>49</v>
      </c>
      <c r="AA215" s="1" t="n">
        <v>382</v>
      </c>
      <c r="AB215" s="23" t="s">
        <v>50</v>
      </c>
      <c r="AC215" s="24" t="s">
        <v>51</v>
      </c>
      <c r="AD215" s="2" t="s">
        <v>494</v>
      </c>
      <c r="AE215" s="1" t="n">
        <v>44</v>
      </c>
      <c r="AF215" s="1" t="s">
        <v>977</v>
      </c>
      <c r="AG215" s="1" t="s">
        <v>1006</v>
      </c>
      <c r="AL215" s="2" t="s">
        <v>55</v>
      </c>
      <c r="AM215" s="1" t="s">
        <v>1007</v>
      </c>
    </row>
    <row r="216" customFormat="false" ht="37.5" hidden="false" customHeight="false" outlineLevel="0" collapsed="false">
      <c r="A216" s="23" t="s">
        <v>1008</v>
      </c>
      <c r="B216" s="23" t="s">
        <v>610</v>
      </c>
      <c r="C216" s="23" t="s">
        <v>611</v>
      </c>
      <c r="D216" s="2" t="s">
        <v>612</v>
      </c>
      <c r="E216" s="2" t="str">
        <f aca="false">AM216</f>
        <v>10 микрорайон, д. 44, 2 подъезд</v>
      </c>
      <c r="F216" s="23" t="s">
        <v>581</v>
      </c>
      <c r="G216" s="24" t="s">
        <v>468</v>
      </c>
      <c r="H216" s="23" t="s">
        <v>507</v>
      </c>
      <c r="I216" s="24" t="s">
        <v>613</v>
      </c>
      <c r="J216" s="23" t="s">
        <v>508</v>
      </c>
      <c r="K216" s="24" t="s">
        <v>48</v>
      </c>
      <c r="L216" s="23" t="s">
        <v>506</v>
      </c>
      <c r="M216" s="23" t="s">
        <v>1005</v>
      </c>
      <c r="N216" s="30" t="n">
        <v>1</v>
      </c>
      <c r="O216" s="17" t="n">
        <f aca="false">(L216*M216)*N216</f>
        <v>1.2</v>
      </c>
      <c r="P216" s="23" t="s">
        <v>49</v>
      </c>
      <c r="Q216" s="23" t="n">
        <v>0</v>
      </c>
      <c r="R216" s="23" t="s">
        <v>49</v>
      </c>
      <c r="S216" s="23" t="n">
        <v>0.142</v>
      </c>
      <c r="T216" s="23" t="s">
        <v>49</v>
      </c>
      <c r="U216" s="23" t="s">
        <v>49</v>
      </c>
      <c r="V216" s="23" t="s">
        <v>49</v>
      </c>
      <c r="W216" s="23" t="s">
        <v>49</v>
      </c>
      <c r="X216" s="23" t="s">
        <v>49</v>
      </c>
      <c r="Y216" s="23" t="s">
        <v>49</v>
      </c>
      <c r="Z216" s="23" t="s">
        <v>49</v>
      </c>
      <c r="AA216" s="1" t="n">
        <v>382</v>
      </c>
      <c r="AB216" s="23" t="s">
        <v>50</v>
      </c>
      <c r="AC216" s="24" t="s">
        <v>51</v>
      </c>
      <c r="AD216" s="2" t="s">
        <v>494</v>
      </c>
      <c r="AE216" s="1" t="n">
        <v>44</v>
      </c>
      <c r="AF216" s="1" t="s">
        <v>1009</v>
      </c>
      <c r="AG216" s="1" t="s">
        <v>1010</v>
      </c>
      <c r="AL216" s="2" t="s">
        <v>55</v>
      </c>
      <c r="AM216" s="1" t="s">
        <v>1011</v>
      </c>
    </row>
    <row r="217" customFormat="false" ht="37.5" hidden="false" customHeight="false" outlineLevel="0" collapsed="false">
      <c r="A217" s="26" t="s">
        <v>1012</v>
      </c>
      <c r="B217" s="23" t="s">
        <v>610</v>
      </c>
      <c r="C217" s="23" t="s">
        <v>611</v>
      </c>
      <c r="D217" s="2" t="s">
        <v>612</v>
      </c>
      <c r="E217" s="2" t="str">
        <f aca="false">AM217</f>
        <v>10 микрорайон, д. 44, 3 подъезд</v>
      </c>
      <c r="F217" s="23" t="s">
        <v>581</v>
      </c>
      <c r="G217" s="24" t="s">
        <v>468</v>
      </c>
      <c r="H217" s="23" t="s">
        <v>507</v>
      </c>
      <c r="I217" s="24" t="s">
        <v>613</v>
      </c>
      <c r="J217" s="23" t="s">
        <v>508</v>
      </c>
      <c r="K217" s="24" t="s">
        <v>48</v>
      </c>
      <c r="L217" s="23" t="s">
        <v>506</v>
      </c>
      <c r="M217" s="23" t="s">
        <v>1005</v>
      </c>
      <c r="N217" s="30" t="n">
        <v>1</v>
      </c>
      <c r="O217" s="17" t="n">
        <f aca="false">(L217*M217)*N217</f>
        <v>1.2</v>
      </c>
      <c r="P217" s="23" t="s">
        <v>49</v>
      </c>
      <c r="Q217" s="23" t="n">
        <v>0</v>
      </c>
      <c r="R217" s="23" t="s">
        <v>49</v>
      </c>
      <c r="S217" s="23" t="n">
        <v>0.142</v>
      </c>
      <c r="T217" s="23" t="s">
        <v>49</v>
      </c>
      <c r="U217" s="23" t="s">
        <v>49</v>
      </c>
      <c r="V217" s="23" t="s">
        <v>49</v>
      </c>
      <c r="W217" s="23" t="s">
        <v>49</v>
      </c>
      <c r="X217" s="23" t="s">
        <v>49</v>
      </c>
      <c r="Y217" s="23" t="s">
        <v>49</v>
      </c>
      <c r="Z217" s="23" t="s">
        <v>49</v>
      </c>
      <c r="AA217" s="1" t="n">
        <v>382</v>
      </c>
      <c r="AB217" s="23" t="s">
        <v>50</v>
      </c>
      <c r="AC217" s="24" t="s">
        <v>51</v>
      </c>
      <c r="AD217" s="2" t="s">
        <v>494</v>
      </c>
      <c r="AE217" s="1" t="n">
        <v>44</v>
      </c>
      <c r="AF217" s="1" t="s">
        <v>1013</v>
      </c>
      <c r="AG217" s="1" t="s">
        <v>1014</v>
      </c>
      <c r="AL217" s="2" t="s">
        <v>55</v>
      </c>
      <c r="AM217" s="1" t="s">
        <v>1015</v>
      </c>
    </row>
    <row r="218" customFormat="false" ht="37.5" hidden="false" customHeight="false" outlineLevel="0" collapsed="false">
      <c r="A218" s="23" t="s">
        <v>1016</v>
      </c>
      <c r="B218" s="23" t="s">
        <v>610</v>
      </c>
      <c r="C218" s="23" t="s">
        <v>611</v>
      </c>
      <c r="D218" s="2" t="s">
        <v>612</v>
      </c>
      <c r="E218" s="2" t="str">
        <f aca="false">AM218</f>
        <v>10 микрорайон, д. 61, 1 подъезд</v>
      </c>
      <c r="F218" s="23" t="s">
        <v>581</v>
      </c>
      <c r="G218" s="24" t="s">
        <v>468</v>
      </c>
      <c r="H218" s="23" t="s">
        <v>507</v>
      </c>
      <c r="I218" s="24" t="s">
        <v>613</v>
      </c>
      <c r="J218" s="23" t="s">
        <v>508</v>
      </c>
      <c r="K218" s="24" t="s">
        <v>48</v>
      </c>
      <c r="L218" s="23" t="s">
        <v>506</v>
      </c>
      <c r="M218" s="23" t="s">
        <v>1017</v>
      </c>
      <c r="N218" s="30" t="n">
        <v>1</v>
      </c>
      <c r="O218" s="17" t="n">
        <f aca="false">(L218*M218)*N218</f>
        <v>1.5</v>
      </c>
      <c r="P218" s="23" t="s">
        <v>49</v>
      </c>
      <c r="Q218" s="23" t="n">
        <v>0</v>
      </c>
      <c r="R218" s="23" t="s">
        <v>49</v>
      </c>
      <c r="S218" s="23" t="n">
        <v>0.142</v>
      </c>
      <c r="T218" s="23" t="s">
        <v>49</v>
      </c>
      <c r="U218" s="23" t="s">
        <v>49</v>
      </c>
      <c r="V218" s="23" t="s">
        <v>49</v>
      </c>
      <c r="W218" s="23" t="s">
        <v>49</v>
      </c>
      <c r="X218" s="23" t="s">
        <v>49</v>
      </c>
      <c r="Y218" s="23" t="s">
        <v>49</v>
      </c>
      <c r="Z218" s="23" t="s">
        <v>49</v>
      </c>
      <c r="AA218" s="1" t="n">
        <v>382</v>
      </c>
      <c r="AB218" s="23" t="s">
        <v>50</v>
      </c>
      <c r="AC218" s="24" t="s">
        <v>51</v>
      </c>
      <c r="AD218" s="2" t="s">
        <v>494</v>
      </c>
      <c r="AE218" s="1" t="n">
        <v>61</v>
      </c>
      <c r="AF218" s="1" t="s">
        <v>1018</v>
      </c>
      <c r="AG218" s="1" t="s">
        <v>1019</v>
      </c>
      <c r="AL218" s="2" t="s">
        <v>55</v>
      </c>
      <c r="AM218" s="1" t="s">
        <v>1020</v>
      </c>
    </row>
    <row r="219" customFormat="false" ht="37.5" hidden="false" customHeight="false" outlineLevel="0" collapsed="false">
      <c r="A219" s="26" t="s">
        <v>1021</v>
      </c>
      <c r="B219" s="23" t="s">
        <v>610</v>
      </c>
      <c r="C219" s="23" t="s">
        <v>611</v>
      </c>
      <c r="D219" s="2" t="s">
        <v>612</v>
      </c>
      <c r="E219" s="2" t="str">
        <f aca="false">AM219</f>
        <v>10 микрорайон, д. 61, 2 подъезд</v>
      </c>
      <c r="F219" s="23" t="s">
        <v>581</v>
      </c>
      <c r="G219" s="24" t="s">
        <v>468</v>
      </c>
      <c r="H219" s="23" t="s">
        <v>507</v>
      </c>
      <c r="I219" s="24" t="s">
        <v>613</v>
      </c>
      <c r="J219" s="23" t="s">
        <v>508</v>
      </c>
      <c r="K219" s="24" t="s">
        <v>48</v>
      </c>
      <c r="L219" s="23" t="s">
        <v>506</v>
      </c>
      <c r="M219" s="23" t="s">
        <v>1017</v>
      </c>
      <c r="N219" s="30" t="n">
        <v>1</v>
      </c>
      <c r="O219" s="17" t="n">
        <f aca="false">(L219*M219)*N219</f>
        <v>1.5</v>
      </c>
      <c r="P219" s="23" t="s">
        <v>49</v>
      </c>
      <c r="Q219" s="23" t="n">
        <v>0</v>
      </c>
      <c r="R219" s="23" t="s">
        <v>49</v>
      </c>
      <c r="S219" s="23" t="n">
        <v>0.142</v>
      </c>
      <c r="T219" s="23" t="s">
        <v>49</v>
      </c>
      <c r="U219" s="23" t="s">
        <v>49</v>
      </c>
      <c r="V219" s="23" t="s">
        <v>49</v>
      </c>
      <c r="W219" s="23" t="s">
        <v>49</v>
      </c>
      <c r="X219" s="23" t="s">
        <v>49</v>
      </c>
      <c r="Y219" s="23" t="s">
        <v>49</v>
      </c>
      <c r="Z219" s="23" t="s">
        <v>49</v>
      </c>
      <c r="AA219" s="1" t="n">
        <v>382</v>
      </c>
      <c r="AB219" s="23" t="s">
        <v>50</v>
      </c>
      <c r="AC219" s="24" t="s">
        <v>51</v>
      </c>
      <c r="AD219" s="2" t="s">
        <v>494</v>
      </c>
      <c r="AE219" s="1" t="n">
        <v>61</v>
      </c>
      <c r="AF219" s="1" t="s">
        <v>1022</v>
      </c>
      <c r="AG219" s="1" t="s">
        <v>1023</v>
      </c>
      <c r="AL219" s="2" t="s">
        <v>55</v>
      </c>
      <c r="AM219" s="1" t="s">
        <v>1024</v>
      </c>
    </row>
    <row r="220" customFormat="false" ht="37.5" hidden="false" customHeight="false" outlineLevel="0" collapsed="false">
      <c r="A220" s="23" t="s">
        <v>1025</v>
      </c>
      <c r="B220" s="23" t="s">
        <v>610</v>
      </c>
      <c r="C220" s="23" t="s">
        <v>611</v>
      </c>
      <c r="D220" s="2" t="s">
        <v>612</v>
      </c>
      <c r="E220" s="2" t="str">
        <f aca="false">AM220</f>
        <v>10 микрорайон, д. 61, 3 подъезд</v>
      </c>
      <c r="F220" s="23" t="s">
        <v>581</v>
      </c>
      <c r="G220" s="24" t="s">
        <v>468</v>
      </c>
      <c r="H220" s="23" t="s">
        <v>507</v>
      </c>
      <c r="I220" s="24" t="s">
        <v>613</v>
      </c>
      <c r="J220" s="23" t="s">
        <v>508</v>
      </c>
      <c r="K220" s="24" t="s">
        <v>48</v>
      </c>
      <c r="L220" s="23" t="s">
        <v>506</v>
      </c>
      <c r="M220" s="23" t="s">
        <v>1017</v>
      </c>
      <c r="N220" s="30" t="n">
        <v>1</v>
      </c>
      <c r="O220" s="17" t="n">
        <f aca="false">(L220*M220)*N220</f>
        <v>1.5</v>
      </c>
      <c r="P220" s="23" t="s">
        <v>49</v>
      </c>
      <c r="Q220" s="23" t="n">
        <v>0</v>
      </c>
      <c r="R220" s="23" t="s">
        <v>49</v>
      </c>
      <c r="S220" s="23" t="n">
        <v>0.142</v>
      </c>
      <c r="T220" s="23" t="s">
        <v>49</v>
      </c>
      <c r="U220" s="23" t="s">
        <v>49</v>
      </c>
      <c r="V220" s="23" t="s">
        <v>49</v>
      </c>
      <c r="W220" s="23" t="s">
        <v>49</v>
      </c>
      <c r="X220" s="23" t="s">
        <v>49</v>
      </c>
      <c r="Y220" s="23" t="s">
        <v>49</v>
      </c>
      <c r="Z220" s="23" t="s">
        <v>49</v>
      </c>
      <c r="AA220" s="1" t="n">
        <v>382</v>
      </c>
      <c r="AB220" s="23" t="s">
        <v>50</v>
      </c>
      <c r="AC220" s="24" t="s">
        <v>51</v>
      </c>
      <c r="AD220" s="2" t="s">
        <v>494</v>
      </c>
      <c r="AE220" s="1" t="n">
        <v>61</v>
      </c>
      <c r="AF220" s="1" t="s">
        <v>1026</v>
      </c>
      <c r="AG220" s="1" t="s">
        <v>1027</v>
      </c>
      <c r="AL220" s="2" t="s">
        <v>55</v>
      </c>
      <c r="AM220" s="1" t="s">
        <v>1028</v>
      </c>
    </row>
    <row r="221" customFormat="false" ht="37.5" hidden="false" customHeight="false" outlineLevel="0" collapsed="false">
      <c r="A221" s="26" t="s">
        <v>1029</v>
      </c>
      <c r="B221" s="23" t="s">
        <v>610</v>
      </c>
      <c r="C221" s="23" t="s">
        <v>611</v>
      </c>
      <c r="D221" s="2" t="s">
        <v>612</v>
      </c>
      <c r="E221" s="2" t="str">
        <f aca="false">AM221</f>
        <v>10 микрорайон, д. 61, 4 подъезд</v>
      </c>
      <c r="F221" s="23" t="s">
        <v>581</v>
      </c>
      <c r="G221" s="24" t="s">
        <v>468</v>
      </c>
      <c r="H221" s="23" t="s">
        <v>507</v>
      </c>
      <c r="I221" s="24" t="s">
        <v>613</v>
      </c>
      <c r="J221" s="23" t="s">
        <v>508</v>
      </c>
      <c r="K221" s="24" t="s">
        <v>48</v>
      </c>
      <c r="L221" s="23" t="s">
        <v>506</v>
      </c>
      <c r="M221" s="23" t="s">
        <v>1017</v>
      </c>
      <c r="N221" s="30" t="n">
        <v>1</v>
      </c>
      <c r="O221" s="17" t="n">
        <f aca="false">(L221*M221)*N221</f>
        <v>1.5</v>
      </c>
      <c r="P221" s="23" t="s">
        <v>49</v>
      </c>
      <c r="Q221" s="23" t="n">
        <v>0</v>
      </c>
      <c r="R221" s="23" t="s">
        <v>49</v>
      </c>
      <c r="S221" s="23" t="n">
        <v>0.142</v>
      </c>
      <c r="T221" s="23" t="s">
        <v>49</v>
      </c>
      <c r="U221" s="23" t="s">
        <v>49</v>
      </c>
      <c r="V221" s="23" t="s">
        <v>49</v>
      </c>
      <c r="W221" s="23" t="s">
        <v>49</v>
      </c>
      <c r="X221" s="23" t="s">
        <v>49</v>
      </c>
      <c r="Y221" s="23" t="s">
        <v>49</v>
      </c>
      <c r="Z221" s="23" t="s">
        <v>49</v>
      </c>
      <c r="AA221" s="1" t="n">
        <v>382</v>
      </c>
      <c r="AB221" s="23" t="s">
        <v>50</v>
      </c>
      <c r="AC221" s="24" t="s">
        <v>51</v>
      </c>
      <c r="AD221" s="2" t="s">
        <v>494</v>
      </c>
      <c r="AE221" s="1" t="n">
        <v>61</v>
      </c>
      <c r="AF221" s="1" t="s">
        <v>1030</v>
      </c>
      <c r="AG221" s="1" t="s">
        <v>1031</v>
      </c>
      <c r="AL221" s="2" t="s">
        <v>55</v>
      </c>
      <c r="AM221" s="1" t="s">
        <v>1032</v>
      </c>
    </row>
    <row r="222" customFormat="false" ht="37.5" hidden="false" customHeight="false" outlineLevel="0" collapsed="false">
      <c r="A222" s="23" t="s">
        <v>1033</v>
      </c>
      <c r="B222" s="23" t="s">
        <v>610</v>
      </c>
      <c r="C222" s="23" t="s">
        <v>611</v>
      </c>
      <c r="D222" s="2" t="s">
        <v>612</v>
      </c>
      <c r="E222" s="2" t="str">
        <f aca="false">AM222</f>
        <v>11 микрорайон, д. 11, 1 подъезд</v>
      </c>
      <c r="F222" s="23" t="s">
        <v>581</v>
      </c>
      <c r="G222" s="24" t="s">
        <v>468</v>
      </c>
      <c r="H222" s="23" t="s">
        <v>507</v>
      </c>
      <c r="I222" s="24" t="s">
        <v>613</v>
      </c>
      <c r="J222" s="23" t="s">
        <v>508</v>
      </c>
      <c r="K222" s="24" t="s">
        <v>48</v>
      </c>
      <c r="L222" s="23" t="s">
        <v>506</v>
      </c>
      <c r="M222" s="23" t="s">
        <v>726</v>
      </c>
      <c r="N222" s="30" t="n">
        <v>1</v>
      </c>
      <c r="O222" s="17" t="n">
        <f aca="false">(L222*M222)*N222</f>
        <v>0.4</v>
      </c>
      <c r="P222" s="23" t="s">
        <v>49</v>
      </c>
      <c r="Q222" s="23" t="n">
        <v>0</v>
      </c>
      <c r="R222" s="23" t="s">
        <v>49</v>
      </c>
      <c r="S222" s="23" t="n">
        <v>0.142</v>
      </c>
      <c r="T222" s="23" t="s">
        <v>49</v>
      </c>
      <c r="U222" s="23" t="s">
        <v>49</v>
      </c>
      <c r="V222" s="23" t="s">
        <v>49</v>
      </c>
      <c r="W222" s="23" t="s">
        <v>49</v>
      </c>
      <c r="X222" s="23" t="s">
        <v>49</v>
      </c>
      <c r="Y222" s="23" t="s">
        <v>49</v>
      </c>
      <c r="Z222" s="23" t="s">
        <v>49</v>
      </c>
      <c r="AA222" s="1" t="n">
        <v>382</v>
      </c>
      <c r="AB222" s="23" t="s">
        <v>50</v>
      </c>
      <c r="AC222" s="24" t="s">
        <v>51</v>
      </c>
      <c r="AD222" s="2" t="s">
        <v>123</v>
      </c>
      <c r="AE222" s="1" t="n">
        <v>11</v>
      </c>
      <c r="AF222" s="1" t="s">
        <v>1034</v>
      </c>
      <c r="AG222" s="1" t="s">
        <v>1035</v>
      </c>
      <c r="AL222" s="2" t="s">
        <v>55</v>
      </c>
      <c r="AM222" s="1" t="s">
        <v>1036</v>
      </c>
    </row>
    <row r="223" customFormat="false" ht="37.5" hidden="false" customHeight="false" outlineLevel="0" collapsed="false">
      <c r="A223" s="26" t="s">
        <v>1037</v>
      </c>
      <c r="B223" s="23" t="s">
        <v>610</v>
      </c>
      <c r="C223" s="23" t="s">
        <v>611</v>
      </c>
      <c r="D223" s="2" t="s">
        <v>612</v>
      </c>
      <c r="E223" s="2" t="str">
        <f aca="false">AM223</f>
        <v>11 микрорайон, д. 11, 2 подъезд</v>
      </c>
      <c r="F223" s="23" t="s">
        <v>581</v>
      </c>
      <c r="G223" s="24" t="s">
        <v>468</v>
      </c>
      <c r="H223" s="23" t="s">
        <v>507</v>
      </c>
      <c r="I223" s="24" t="s">
        <v>613</v>
      </c>
      <c r="J223" s="23" t="s">
        <v>508</v>
      </c>
      <c r="K223" s="24" t="s">
        <v>48</v>
      </c>
      <c r="L223" s="23" t="s">
        <v>506</v>
      </c>
      <c r="M223" s="23" t="s">
        <v>726</v>
      </c>
      <c r="N223" s="30" t="n">
        <v>1</v>
      </c>
      <c r="O223" s="17" t="n">
        <f aca="false">(L223*M223)*N223</f>
        <v>0.4</v>
      </c>
      <c r="P223" s="23" t="s">
        <v>49</v>
      </c>
      <c r="Q223" s="23" t="n">
        <v>0</v>
      </c>
      <c r="R223" s="23" t="s">
        <v>49</v>
      </c>
      <c r="S223" s="23" t="n">
        <v>0.142</v>
      </c>
      <c r="T223" s="23" t="s">
        <v>49</v>
      </c>
      <c r="U223" s="23" t="s">
        <v>49</v>
      </c>
      <c r="V223" s="23" t="s">
        <v>49</v>
      </c>
      <c r="W223" s="23" t="s">
        <v>49</v>
      </c>
      <c r="X223" s="23" t="s">
        <v>49</v>
      </c>
      <c r="Y223" s="23" t="s">
        <v>49</v>
      </c>
      <c r="Z223" s="23" t="s">
        <v>49</v>
      </c>
      <c r="AA223" s="1" t="n">
        <v>382</v>
      </c>
      <c r="AB223" s="23" t="s">
        <v>50</v>
      </c>
      <c r="AC223" s="24" t="s">
        <v>51</v>
      </c>
      <c r="AD223" s="2" t="s">
        <v>123</v>
      </c>
      <c r="AE223" s="1" t="n">
        <v>11</v>
      </c>
      <c r="AF223" s="1" t="s">
        <v>1038</v>
      </c>
      <c r="AG223" s="1" t="s">
        <v>1039</v>
      </c>
      <c r="AL223" s="2" t="s">
        <v>55</v>
      </c>
      <c r="AM223" s="1" t="s">
        <v>1040</v>
      </c>
    </row>
    <row r="224" customFormat="false" ht="37.5" hidden="false" customHeight="false" outlineLevel="0" collapsed="false">
      <c r="A224" s="23" t="s">
        <v>1041</v>
      </c>
      <c r="B224" s="23" t="s">
        <v>610</v>
      </c>
      <c r="C224" s="23" t="s">
        <v>611</v>
      </c>
      <c r="D224" s="2" t="s">
        <v>612</v>
      </c>
      <c r="E224" s="2" t="str">
        <f aca="false">AM224</f>
        <v>11 микрорайон, д. 11, 3 подъезд</v>
      </c>
      <c r="F224" s="23" t="s">
        <v>581</v>
      </c>
      <c r="G224" s="24" t="s">
        <v>468</v>
      </c>
      <c r="H224" s="23" t="s">
        <v>507</v>
      </c>
      <c r="I224" s="24" t="s">
        <v>613</v>
      </c>
      <c r="J224" s="23" t="s">
        <v>508</v>
      </c>
      <c r="K224" s="24" t="s">
        <v>48</v>
      </c>
      <c r="L224" s="23" t="s">
        <v>506</v>
      </c>
      <c r="M224" s="23" t="s">
        <v>726</v>
      </c>
      <c r="N224" s="30" t="n">
        <v>1</v>
      </c>
      <c r="O224" s="17" t="n">
        <f aca="false">(L224*M224)*N224</f>
        <v>0.4</v>
      </c>
      <c r="P224" s="23" t="s">
        <v>49</v>
      </c>
      <c r="Q224" s="23" t="n">
        <v>0</v>
      </c>
      <c r="R224" s="23" t="s">
        <v>49</v>
      </c>
      <c r="S224" s="23" t="n">
        <v>0.142</v>
      </c>
      <c r="T224" s="23" t="s">
        <v>49</v>
      </c>
      <c r="U224" s="23" t="s">
        <v>49</v>
      </c>
      <c r="V224" s="23" t="s">
        <v>49</v>
      </c>
      <c r="W224" s="23" t="s">
        <v>49</v>
      </c>
      <c r="X224" s="23" t="s">
        <v>49</v>
      </c>
      <c r="Y224" s="23" t="s">
        <v>49</v>
      </c>
      <c r="Z224" s="23" t="s">
        <v>49</v>
      </c>
      <c r="AA224" s="1" t="n">
        <v>382</v>
      </c>
      <c r="AB224" s="23" t="s">
        <v>50</v>
      </c>
      <c r="AC224" s="24" t="s">
        <v>51</v>
      </c>
      <c r="AD224" s="2" t="s">
        <v>123</v>
      </c>
      <c r="AE224" s="1" t="n">
        <v>11</v>
      </c>
      <c r="AF224" s="1" t="s">
        <v>1042</v>
      </c>
      <c r="AG224" s="1" t="s">
        <v>1043</v>
      </c>
      <c r="AL224" s="2" t="s">
        <v>55</v>
      </c>
      <c r="AM224" s="1" t="s">
        <v>1044</v>
      </c>
    </row>
    <row r="225" customFormat="false" ht="37.5" hidden="false" customHeight="false" outlineLevel="0" collapsed="false">
      <c r="A225" s="26" t="s">
        <v>1045</v>
      </c>
      <c r="B225" s="23" t="s">
        <v>610</v>
      </c>
      <c r="C225" s="23" t="s">
        <v>611</v>
      </c>
      <c r="D225" s="2" t="s">
        <v>612</v>
      </c>
      <c r="E225" s="2" t="str">
        <f aca="false">AM225</f>
        <v>11 микрорайон, д. 11, 4 подъезд</v>
      </c>
      <c r="F225" s="23" t="s">
        <v>581</v>
      </c>
      <c r="G225" s="24" t="s">
        <v>468</v>
      </c>
      <c r="H225" s="23" t="s">
        <v>507</v>
      </c>
      <c r="I225" s="24" t="s">
        <v>613</v>
      </c>
      <c r="J225" s="23" t="s">
        <v>508</v>
      </c>
      <c r="K225" s="24" t="s">
        <v>48</v>
      </c>
      <c r="L225" s="23" t="s">
        <v>506</v>
      </c>
      <c r="M225" s="23" t="s">
        <v>726</v>
      </c>
      <c r="N225" s="30" t="n">
        <v>1</v>
      </c>
      <c r="O225" s="17" t="n">
        <f aca="false">(L225*M225)*N225</f>
        <v>0.4</v>
      </c>
      <c r="P225" s="23" t="s">
        <v>49</v>
      </c>
      <c r="Q225" s="23" t="n">
        <v>0</v>
      </c>
      <c r="R225" s="23" t="s">
        <v>49</v>
      </c>
      <c r="S225" s="23" t="n">
        <v>0.142</v>
      </c>
      <c r="T225" s="23" t="s">
        <v>49</v>
      </c>
      <c r="U225" s="23" t="s">
        <v>49</v>
      </c>
      <c r="V225" s="23" t="s">
        <v>49</v>
      </c>
      <c r="W225" s="23" t="s">
        <v>49</v>
      </c>
      <c r="X225" s="23" t="s">
        <v>49</v>
      </c>
      <c r="Y225" s="23" t="s">
        <v>49</v>
      </c>
      <c r="Z225" s="23" t="s">
        <v>49</v>
      </c>
      <c r="AA225" s="1" t="n">
        <v>382</v>
      </c>
      <c r="AB225" s="23" t="s">
        <v>50</v>
      </c>
      <c r="AC225" s="24" t="s">
        <v>51</v>
      </c>
      <c r="AD225" s="2" t="s">
        <v>123</v>
      </c>
      <c r="AE225" s="1" t="n">
        <v>11</v>
      </c>
      <c r="AF225" s="1" t="s">
        <v>1046</v>
      </c>
      <c r="AG225" s="1" t="s">
        <v>1047</v>
      </c>
      <c r="AL225" s="2" t="s">
        <v>55</v>
      </c>
      <c r="AM225" s="1" t="s">
        <v>1048</v>
      </c>
    </row>
    <row r="226" customFormat="false" ht="37.5" hidden="false" customHeight="false" outlineLevel="0" collapsed="false">
      <c r="A226" s="23" t="s">
        <v>1049</v>
      </c>
      <c r="B226" s="23" t="s">
        <v>610</v>
      </c>
      <c r="C226" s="23" t="s">
        <v>611</v>
      </c>
      <c r="D226" s="2" t="s">
        <v>612</v>
      </c>
      <c r="E226" s="2" t="str">
        <f aca="false">AM226</f>
        <v>11 микрорайон, д. 12, 1 подъезд</v>
      </c>
      <c r="F226" s="23" t="s">
        <v>581</v>
      </c>
      <c r="G226" s="24" t="s">
        <v>468</v>
      </c>
      <c r="H226" s="23" t="s">
        <v>507</v>
      </c>
      <c r="I226" s="24" t="s">
        <v>613</v>
      </c>
      <c r="J226" s="23" t="s">
        <v>508</v>
      </c>
      <c r="K226" s="24" t="s">
        <v>48</v>
      </c>
      <c r="L226" s="23" t="s">
        <v>506</v>
      </c>
      <c r="M226" s="23" t="s">
        <v>662</v>
      </c>
      <c r="N226" s="30" t="n">
        <v>1</v>
      </c>
      <c r="O226" s="17" t="n">
        <f aca="false">(L226*M226)*N226</f>
        <v>1.1</v>
      </c>
      <c r="P226" s="23" t="s">
        <v>49</v>
      </c>
      <c r="Q226" s="23" t="n">
        <v>0</v>
      </c>
      <c r="R226" s="23" t="s">
        <v>49</v>
      </c>
      <c r="S226" s="23" t="n">
        <v>0.142</v>
      </c>
      <c r="T226" s="23" t="s">
        <v>49</v>
      </c>
      <c r="U226" s="23" t="s">
        <v>49</v>
      </c>
      <c r="V226" s="23" t="s">
        <v>49</v>
      </c>
      <c r="W226" s="23" t="s">
        <v>49</v>
      </c>
      <c r="X226" s="23" t="s">
        <v>49</v>
      </c>
      <c r="Y226" s="23" t="s">
        <v>49</v>
      </c>
      <c r="Z226" s="23" t="s">
        <v>49</v>
      </c>
      <c r="AA226" s="1" t="n">
        <v>382</v>
      </c>
      <c r="AB226" s="23" t="s">
        <v>50</v>
      </c>
      <c r="AC226" s="24" t="s">
        <v>51</v>
      </c>
      <c r="AD226" s="2" t="s">
        <v>123</v>
      </c>
      <c r="AE226" s="1" t="n">
        <v>12</v>
      </c>
      <c r="AF226" s="1" t="s">
        <v>1050</v>
      </c>
      <c r="AG226" s="1" t="s">
        <v>1051</v>
      </c>
      <c r="AL226" s="2" t="s">
        <v>55</v>
      </c>
      <c r="AM226" s="1" t="s">
        <v>1052</v>
      </c>
    </row>
    <row r="227" customFormat="false" ht="37.5" hidden="false" customHeight="false" outlineLevel="0" collapsed="false">
      <c r="A227" s="26" t="s">
        <v>1053</v>
      </c>
      <c r="B227" s="23" t="s">
        <v>610</v>
      </c>
      <c r="C227" s="23" t="s">
        <v>611</v>
      </c>
      <c r="D227" s="2" t="s">
        <v>612</v>
      </c>
      <c r="E227" s="2" t="str">
        <f aca="false">AM227</f>
        <v>11 микрорайон, д. 12, 2 подъезд</v>
      </c>
      <c r="F227" s="23" t="s">
        <v>581</v>
      </c>
      <c r="G227" s="24" t="s">
        <v>468</v>
      </c>
      <c r="H227" s="23" t="s">
        <v>507</v>
      </c>
      <c r="I227" s="24" t="s">
        <v>613</v>
      </c>
      <c r="J227" s="23" t="s">
        <v>508</v>
      </c>
      <c r="K227" s="24" t="s">
        <v>48</v>
      </c>
      <c r="L227" s="23" t="s">
        <v>506</v>
      </c>
      <c r="M227" s="23" t="s">
        <v>662</v>
      </c>
      <c r="N227" s="30" t="n">
        <v>1</v>
      </c>
      <c r="O227" s="17" t="n">
        <f aca="false">(L227*M227)*N227</f>
        <v>1.1</v>
      </c>
      <c r="P227" s="23" t="s">
        <v>49</v>
      </c>
      <c r="Q227" s="23" t="n">
        <v>0</v>
      </c>
      <c r="R227" s="23" t="s">
        <v>49</v>
      </c>
      <c r="S227" s="23" t="n">
        <v>0.142</v>
      </c>
      <c r="T227" s="23" t="s">
        <v>49</v>
      </c>
      <c r="U227" s="23" t="s">
        <v>49</v>
      </c>
      <c r="V227" s="23" t="s">
        <v>49</v>
      </c>
      <c r="W227" s="23" t="s">
        <v>49</v>
      </c>
      <c r="X227" s="23" t="s">
        <v>49</v>
      </c>
      <c r="Y227" s="23" t="s">
        <v>49</v>
      </c>
      <c r="Z227" s="23" t="s">
        <v>49</v>
      </c>
      <c r="AA227" s="1" t="n">
        <v>382</v>
      </c>
      <c r="AB227" s="23" t="s">
        <v>50</v>
      </c>
      <c r="AC227" s="24" t="s">
        <v>51</v>
      </c>
      <c r="AD227" s="2" t="s">
        <v>123</v>
      </c>
      <c r="AE227" s="1" t="n">
        <v>12</v>
      </c>
      <c r="AF227" s="1" t="s">
        <v>1054</v>
      </c>
      <c r="AG227" s="1" t="s">
        <v>1055</v>
      </c>
      <c r="AL227" s="2" t="s">
        <v>55</v>
      </c>
      <c r="AM227" s="1" t="s">
        <v>1056</v>
      </c>
    </row>
    <row r="228" customFormat="false" ht="37.5" hidden="false" customHeight="false" outlineLevel="0" collapsed="false">
      <c r="A228" s="23" t="s">
        <v>1057</v>
      </c>
      <c r="B228" s="23" t="s">
        <v>610</v>
      </c>
      <c r="C228" s="23" t="s">
        <v>611</v>
      </c>
      <c r="D228" s="2" t="s">
        <v>612</v>
      </c>
      <c r="E228" s="2" t="str">
        <f aca="false">AM228</f>
        <v>11 микрорайон, д. 12, 3 подъезд</v>
      </c>
      <c r="F228" s="23" t="s">
        <v>581</v>
      </c>
      <c r="G228" s="24" t="s">
        <v>468</v>
      </c>
      <c r="H228" s="23" t="s">
        <v>507</v>
      </c>
      <c r="I228" s="24" t="s">
        <v>613</v>
      </c>
      <c r="J228" s="23" t="s">
        <v>508</v>
      </c>
      <c r="K228" s="24" t="s">
        <v>48</v>
      </c>
      <c r="L228" s="23" t="s">
        <v>506</v>
      </c>
      <c r="M228" s="23" t="s">
        <v>662</v>
      </c>
      <c r="N228" s="30" t="n">
        <v>1</v>
      </c>
      <c r="O228" s="17" t="n">
        <f aca="false">(L228*M228)*N228</f>
        <v>1.1</v>
      </c>
      <c r="P228" s="23" t="s">
        <v>49</v>
      </c>
      <c r="Q228" s="23" t="n">
        <v>0</v>
      </c>
      <c r="R228" s="23" t="s">
        <v>49</v>
      </c>
      <c r="S228" s="23" t="n">
        <v>0.142</v>
      </c>
      <c r="T228" s="23" t="s">
        <v>49</v>
      </c>
      <c r="U228" s="23" t="s">
        <v>49</v>
      </c>
      <c r="V228" s="23" t="s">
        <v>49</v>
      </c>
      <c r="W228" s="23" t="s">
        <v>49</v>
      </c>
      <c r="X228" s="23" t="s">
        <v>49</v>
      </c>
      <c r="Y228" s="23" t="s">
        <v>49</v>
      </c>
      <c r="Z228" s="23" t="s">
        <v>49</v>
      </c>
      <c r="AA228" s="1" t="n">
        <v>382</v>
      </c>
      <c r="AB228" s="23" t="s">
        <v>50</v>
      </c>
      <c r="AC228" s="24" t="s">
        <v>51</v>
      </c>
      <c r="AD228" s="2" t="s">
        <v>123</v>
      </c>
      <c r="AE228" s="1" t="n">
        <v>12</v>
      </c>
      <c r="AF228" s="1" t="s">
        <v>1058</v>
      </c>
      <c r="AG228" s="1" t="s">
        <v>1059</v>
      </c>
      <c r="AL228" s="2" t="s">
        <v>55</v>
      </c>
      <c r="AM228" s="1" t="s">
        <v>1060</v>
      </c>
    </row>
    <row r="229" customFormat="false" ht="37.5" hidden="false" customHeight="false" outlineLevel="0" collapsed="false">
      <c r="A229" s="26" t="s">
        <v>1061</v>
      </c>
      <c r="B229" s="23" t="s">
        <v>610</v>
      </c>
      <c r="C229" s="23" t="s">
        <v>611</v>
      </c>
      <c r="D229" s="2" t="s">
        <v>612</v>
      </c>
      <c r="E229" s="2" t="str">
        <f aca="false">AM229</f>
        <v>11 микрорайон, д. 12, 4 подъезд</v>
      </c>
      <c r="F229" s="23" t="s">
        <v>581</v>
      </c>
      <c r="G229" s="24" t="s">
        <v>468</v>
      </c>
      <c r="H229" s="23" t="s">
        <v>507</v>
      </c>
      <c r="I229" s="24" t="s">
        <v>613</v>
      </c>
      <c r="J229" s="23" t="s">
        <v>508</v>
      </c>
      <c r="K229" s="24" t="s">
        <v>48</v>
      </c>
      <c r="L229" s="23" t="s">
        <v>506</v>
      </c>
      <c r="M229" s="23" t="s">
        <v>662</v>
      </c>
      <c r="N229" s="30" t="n">
        <v>1</v>
      </c>
      <c r="O229" s="17" t="n">
        <f aca="false">(L229*M229)*N229</f>
        <v>1.1</v>
      </c>
      <c r="P229" s="23" t="s">
        <v>49</v>
      </c>
      <c r="Q229" s="23" t="n">
        <v>0</v>
      </c>
      <c r="R229" s="23" t="s">
        <v>49</v>
      </c>
      <c r="S229" s="23" t="n">
        <v>0.142</v>
      </c>
      <c r="T229" s="23" t="s">
        <v>49</v>
      </c>
      <c r="U229" s="23" t="s">
        <v>49</v>
      </c>
      <c r="V229" s="23" t="s">
        <v>49</v>
      </c>
      <c r="W229" s="23" t="s">
        <v>49</v>
      </c>
      <c r="X229" s="23" t="s">
        <v>49</v>
      </c>
      <c r="Y229" s="23" t="s">
        <v>49</v>
      </c>
      <c r="Z229" s="23" t="s">
        <v>49</v>
      </c>
      <c r="AA229" s="1" t="n">
        <v>382</v>
      </c>
      <c r="AB229" s="23" t="s">
        <v>50</v>
      </c>
      <c r="AC229" s="24" t="s">
        <v>51</v>
      </c>
      <c r="AD229" s="2" t="s">
        <v>123</v>
      </c>
      <c r="AE229" s="1" t="n">
        <v>12</v>
      </c>
      <c r="AF229" s="1" t="s">
        <v>1062</v>
      </c>
      <c r="AG229" s="1" t="s">
        <v>1063</v>
      </c>
      <c r="AL229" s="2" t="s">
        <v>55</v>
      </c>
      <c r="AM229" s="1" t="s">
        <v>1064</v>
      </c>
    </row>
    <row r="230" customFormat="false" ht="37.5" hidden="false" customHeight="false" outlineLevel="0" collapsed="false">
      <c r="A230" s="23" t="s">
        <v>1065</v>
      </c>
      <c r="B230" s="23" t="s">
        <v>610</v>
      </c>
      <c r="C230" s="23" t="s">
        <v>611</v>
      </c>
      <c r="D230" s="2" t="s">
        <v>612</v>
      </c>
      <c r="E230" s="2" t="str">
        <f aca="false">AM230</f>
        <v>11 микрорайон, д. 12, 5 подъезд</v>
      </c>
      <c r="F230" s="23" t="s">
        <v>581</v>
      </c>
      <c r="G230" s="24" t="s">
        <v>468</v>
      </c>
      <c r="H230" s="23" t="s">
        <v>507</v>
      </c>
      <c r="I230" s="24" t="s">
        <v>613</v>
      </c>
      <c r="J230" s="23" t="s">
        <v>508</v>
      </c>
      <c r="K230" s="24" t="s">
        <v>48</v>
      </c>
      <c r="L230" s="23" t="s">
        <v>506</v>
      </c>
      <c r="M230" s="23" t="s">
        <v>662</v>
      </c>
      <c r="N230" s="30" t="n">
        <v>1</v>
      </c>
      <c r="O230" s="17" t="n">
        <f aca="false">(L230*M230)*N230</f>
        <v>1.1</v>
      </c>
      <c r="P230" s="23" t="s">
        <v>49</v>
      </c>
      <c r="Q230" s="23" t="n">
        <v>0</v>
      </c>
      <c r="R230" s="23" t="s">
        <v>49</v>
      </c>
      <c r="S230" s="23" t="n">
        <v>0.142</v>
      </c>
      <c r="T230" s="23" t="s">
        <v>49</v>
      </c>
      <c r="U230" s="23" t="s">
        <v>49</v>
      </c>
      <c r="V230" s="23" t="s">
        <v>49</v>
      </c>
      <c r="W230" s="23" t="s">
        <v>49</v>
      </c>
      <c r="X230" s="23" t="s">
        <v>49</v>
      </c>
      <c r="Y230" s="23" t="s">
        <v>49</v>
      </c>
      <c r="Z230" s="23" t="s">
        <v>49</v>
      </c>
      <c r="AA230" s="1" t="n">
        <v>382</v>
      </c>
      <c r="AB230" s="23" t="s">
        <v>50</v>
      </c>
      <c r="AC230" s="24" t="s">
        <v>51</v>
      </c>
      <c r="AD230" s="2" t="s">
        <v>123</v>
      </c>
      <c r="AE230" s="1" t="n">
        <v>12</v>
      </c>
      <c r="AF230" s="1" t="s">
        <v>1066</v>
      </c>
      <c r="AG230" s="1" t="s">
        <v>1067</v>
      </c>
      <c r="AL230" s="2" t="s">
        <v>55</v>
      </c>
      <c r="AM230" s="1" t="s">
        <v>1068</v>
      </c>
    </row>
    <row r="231" customFormat="false" ht="37.5" hidden="false" customHeight="false" outlineLevel="0" collapsed="false">
      <c r="A231" s="26" t="s">
        <v>1069</v>
      </c>
      <c r="B231" s="23" t="s">
        <v>610</v>
      </c>
      <c r="C231" s="23" t="s">
        <v>611</v>
      </c>
      <c r="D231" s="2" t="s">
        <v>612</v>
      </c>
      <c r="E231" s="2" t="str">
        <f aca="false">AM231</f>
        <v>11 микрорайон, д. 12, 6 подъезд</v>
      </c>
      <c r="F231" s="23" t="s">
        <v>581</v>
      </c>
      <c r="G231" s="24" t="s">
        <v>468</v>
      </c>
      <c r="H231" s="23" t="s">
        <v>507</v>
      </c>
      <c r="I231" s="24" t="s">
        <v>613</v>
      </c>
      <c r="J231" s="23" t="s">
        <v>508</v>
      </c>
      <c r="K231" s="24" t="s">
        <v>48</v>
      </c>
      <c r="L231" s="23" t="s">
        <v>506</v>
      </c>
      <c r="M231" s="23" t="s">
        <v>662</v>
      </c>
      <c r="N231" s="30" t="n">
        <v>1</v>
      </c>
      <c r="O231" s="17" t="n">
        <f aca="false">(L231*M231)*N231</f>
        <v>1.1</v>
      </c>
      <c r="P231" s="23" t="s">
        <v>49</v>
      </c>
      <c r="Q231" s="23" t="n">
        <v>0</v>
      </c>
      <c r="R231" s="23" t="s">
        <v>49</v>
      </c>
      <c r="S231" s="23" t="n">
        <v>0.142</v>
      </c>
      <c r="T231" s="23" t="s">
        <v>49</v>
      </c>
      <c r="U231" s="23" t="s">
        <v>49</v>
      </c>
      <c r="V231" s="23" t="s">
        <v>49</v>
      </c>
      <c r="W231" s="23" t="s">
        <v>49</v>
      </c>
      <c r="X231" s="23" t="s">
        <v>49</v>
      </c>
      <c r="Y231" s="23" t="s">
        <v>49</v>
      </c>
      <c r="Z231" s="23" t="s">
        <v>49</v>
      </c>
      <c r="AA231" s="1" t="n">
        <v>382</v>
      </c>
      <c r="AB231" s="23" t="s">
        <v>50</v>
      </c>
      <c r="AC231" s="24" t="s">
        <v>51</v>
      </c>
      <c r="AD231" s="2" t="s">
        <v>123</v>
      </c>
      <c r="AE231" s="1" t="n">
        <v>12</v>
      </c>
      <c r="AF231" s="1" t="s">
        <v>1070</v>
      </c>
      <c r="AG231" s="1" t="s">
        <v>1071</v>
      </c>
      <c r="AL231" s="2" t="s">
        <v>55</v>
      </c>
      <c r="AM231" s="1" t="s">
        <v>1072</v>
      </c>
    </row>
    <row r="232" customFormat="false" ht="37.5" hidden="false" customHeight="false" outlineLevel="0" collapsed="false">
      <c r="A232" s="23" t="s">
        <v>1073</v>
      </c>
      <c r="B232" s="23" t="s">
        <v>610</v>
      </c>
      <c r="C232" s="23" t="s">
        <v>611</v>
      </c>
      <c r="D232" s="2" t="s">
        <v>612</v>
      </c>
      <c r="E232" s="2" t="str">
        <f aca="false">AM232</f>
        <v>11 микрорайон, д. 12, 7 подъезд</v>
      </c>
      <c r="F232" s="23" t="s">
        <v>581</v>
      </c>
      <c r="G232" s="24" t="s">
        <v>468</v>
      </c>
      <c r="H232" s="23" t="s">
        <v>507</v>
      </c>
      <c r="I232" s="24" t="s">
        <v>613</v>
      </c>
      <c r="J232" s="23" t="s">
        <v>508</v>
      </c>
      <c r="K232" s="24" t="s">
        <v>48</v>
      </c>
      <c r="L232" s="23" t="s">
        <v>506</v>
      </c>
      <c r="M232" s="23" t="s">
        <v>662</v>
      </c>
      <c r="N232" s="30" t="n">
        <v>1</v>
      </c>
      <c r="O232" s="17" t="n">
        <f aca="false">(L232*M232)*N232</f>
        <v>1.1</v>
      </c>
      <c r="P232" s="23" t="s">
        <v>49</v>
      </c>
      <c r="Q232" s="23" t="n">
        <v>0</v>
      </c>
      <c r="R232" s="23" t="s">
        <v>49</v>
      </c>
      <c r="S232" s="23" t="n">
        <v>0.142</v>
      </c>
      <c r="T232" s="23" t="s">
        <v>49</v>
      </c>
      <c r="U232" s="23" t="s">
        <v>49</v>
      </c>
      <c r="V232" s="23" t="s">
        <v>49</v>
      </c>
      <c r="W232" s="23" t="s">
        <v>49</v>
      </c>
      <c r="X232" s="23" t="s">
        <v>49</v>
      </c>
      <c r="Y232" s="23" t="s">
        <v>49</v>
      </c>
      <c r="Z232" s="23" t="s">
        <v>49</v>
      </c>
      <c r="AA232" s="1" t="n">
        <v>382</v>
      </c>
      <c r="AB232" s="23" t="s">
        <v>50</v>
      </c>
      <c r="AC232" s="24" t="s">
        <v>51</v>
      </c>
      <c r="AD232" s="2" t="s">
        <v>123</v>
      </c>
      <c r="AE232" s="1" t="n">
        <v>12</v>
      </c>
      <c r="AF232" s="1" t="s">
        <v>1074</v>
      </c>
      <c r="AG232" s="1" t="s">
        <v>1075</v>
      </c>
      <c r="AL232" s="2" t="s">
        <v>55</v>
      </c>
      <c r="AM232" s="1" t="s">
        <v>1076</v>
      </c>
    </row>
    <row r="233" customFormat="false" ht="37.5" hidden="false" customHeight="false" outlineLevel="0" collapsed="false">
      <c r="A233" s="26" t="s">
        <v>1077</v>
      </c>
      <c r="B233" s="23" t="s">
        <v>610</v>
      </c>
      <c r="C233" s="23" t="s">
        <v>611</v>
      </c>
      <c r="D233" s="2" t="s">
        <v>612</v>
      </c>
      <c r="E233" s="2" t="str">
        <f aca="false">AM233</f>
        <v>11 микрорайон, д. 12, 8 подъезд</v>
      </c>
      <c r="F233" s="23" t="s">
        <v>581</v>
      </c>
      <c r="G233" s="24" t="s">
        <v>468</v>
      </c>
      <c r="H233" s="23" t="s">
        <v>507</v>
      </c>
      <c r="I233" s="24" t="s">
        <v>613</v>
      </c>
      <c r="J233" s="23" t="s">
        <v>508</v>
      </c>
      <c r="K233" s="24" t="s">
        <v>48</v>
      </c>
      <c r="L233" s="23" t="s">
        <v>506</v>
      </c>
      <c r="M233" s="23" t="s">
        <v>662</v>
      </c>
      <c r="N233" s="30" t="n">
        <v>1</v>
      </c>
      <c r="O233" s="17" t="n">
        <f aca="false">(L233*M233)*N233</f>
        <v>1.1</v>
      </c>
      <c r="P233" s="23" t="s">
        <v>49</v>
      </c>
      <c r="Q233" s="23" t="n">
        <v>0</v>
      </c>
      <c r="R233" s="23" t="s">
        <v>49</v>
      </c>
      <c r="S233" s="23" t="n">
        <v>0.142</v>
      </c>
      <c r="T233" s="23" t="s">
        <v>49</v>
      </c>
      <c r="U233" s="23" t="s">
        <v>49</v>
      </c>
      <c r="V233" s="23" t="s">
        <v>49</v>
      </c>
      <c r="W233" s="23" t="s">
        <v>49</v>
      </c>
      <c r="X233" s="23" t="s">
        <v>49</v>
      </c>
      <c r="Y233" s="23" t="s">
        <v>49</v>
      </c>
      <c r="Z233" s="23" t="s">
        <v>49</v>
      </c>
      <c r="AA233" s="1" t="n">
        <v>382</v>
      </c>
      <c r="AB233" s="23" t="s">
        <v>50</v>
      </c>
      <c r="AC233" s="24" t="s">
        <v>51</v>
      </c>
      <c r="AD233" s="2" t="s">
        <v>123</v>
      </c>
      <c r="AE233" s="1" t="n">
        <v>12</v>
      </c>
      <c r="AF233" s="1" t="s">
        <v>1078</v>
      </c>
      <c r="AG233" s="1" t="s">
        <v>1079</v>
      </c>
      <c r="AL233" s="2" t="s">
        <v>55</v>
      </c>
      <c r="AM233" s="1" t="s">
        <v>1080</v>
      </c>
    </row>
    <row r="234" customFormat="false" ht="37.5" hidden="false" customHeight="false" outlineLevel="0" collapsed="false">
      <c r="A234" s="23" t="s">
        <v>1081</v>
      </c>
      <c r="B234" s="23" t="s">
        <v>610</v>
      </c>
      <c r="C234" s="23" t="s">
        <v>611</v>
      </c>
      <c r="D234" s="2" t="s">
        <v>612</v>
      </c>
      <c r="E234" s="2" t="str">
        <f aca="false">AM234</f>
        <v>11 микрорайон, д. 16, 1 подъезд</v>
      </c>
      <c r="F234" s="23" t="s">
        <v>581</v>
      </c>
      <c r="G234" s="24" t="s">
        <v>468</v>
      </c>
      <c r="H234" s="23" t="s">
        <v>507</v>
      </c>
      <c r="I234" s="24" t="s">
        <v>613</v>
      </c>
      <c r="J234" s="23" t="s">
        <v>508</v>
      </c>
      <c r="K234" s="24" t="s">
        <v>48</v>
      </c>
      <c r="L234" s="23" t="s">
        <v>506</v>
      </c>
      <c r="M234" s="23" t="s">
        <v>631</v>
      </c>
      <c r="N234" s="30" t="n">
        <v>1</v>
      </c>
      <c r="O234" s="17" t="n">
        <f aca="false">(L234*M234)*N234</f>
        <v>0.5</v>
      </c>
      <c r="P234" s="23" t="s">
        <v>49</v>
      </c>
      <c r="Q234" s="23" t="n">
        <v>0</v>
      </c>
      <c r="R234" s="23" t="s">
        <v>49</v>
      </c>
      <c r="S234" s="23" t="n">
        <v>0.142</v>
      </c>
      <c r="T234" s="23" t="s">
        <v>49</v>
      </c>
      <c r="U234" s="23" t="s">
        <v>49</v>
      </c>
      <c r="V234" s="23" t="s">
        <v>49</v>
      </c>
      <c r="W234" s="23" t="s">
        <v>49</v>
      </c>
      <c r="X234" s="23" t="s">
        <v>49</v>
      </c>
      <c r="Y234" s="23" t="s">
        <v>49</v>
      </c>
      <c r="Z234" s="23" t="s">
        <v>49</v>
      </c>
      <c r="AA234" s="1" t="n">
        <v>382</v>
      </c>
      <c r="AB234" s="23" t="s">
        <v>50</v>
      </c>
      <c r="AC234" s="24" t="s">
        <v>51</v>
      </c>
      <c r="AD234" s="2" t="s">
        <v>123</v>
      </c>
      <c r="AE234" s="1" t="n">
        <v>16</v>
      </c>
      <c r="AF234" s="1" t="s">
        <v>1082</v>
      </c>
      <c r="AG234" s="1" t="s">
        <v>1083</v>
      </c>
      <c r="AL234" s="2" t="s">
        <v>55</v>
      </c>
      <c r="AM234" s="1" t="s">
        <v>1084</v>
      </c>
    </row>
    <row r="235" customFormat="false" ht="37.5" hidden="false" customHeight="false" outlineLevel="0" collapsed="false">
      <c r="A235" s="26" t="s">
        <v>1085</v>
      </c>
      <c r="B235" s="23" t="s">
        <v>610</v>
      </c>
      <c r="C235" s="23" t="s">
        <v>611</v>
      </c>
      <c r="D235" s="2" t="s">
        <v>612</v>
      </c>
      <c r="E235" s="2" t="str">
        <f aca="false">AM235</f>
        <v>11 микрорайон, д. 16, 2 подъезд</v>
      </c>
      <c r="F235" s="23" t="s">
        <v>581</v>
      </c>
      <c r="G235" s="24" t="s">
        <v>468</v>
      </c>
      <c r="H235" s="23" t="s">
        <v>507</v>
      </c>
      <c r="I235" s="24" t="s">
        <v>613</v>
      </c>
      <c r="J235" s="23" t="s">
        <v>508</v>
      </c>
      <c r="K235" s="24" t="s">
        <v>48</v>
      </c>
      <c r="L235" s="23" t="s">
        <v>506</v>
      </c>
      <c r="M235" s="23" t="s">
        <v>631</v>
      </c>
      <c r="N235" s="30" t="n">
        <v>1</v>
      </c>
      <c r="O235" s="17" t="n">
        <f aca="false">(L235*M235)*N235</f>
        <v>0.5</v>
      </c>
      <c r="P235" s="23" t="s">
        <v>49</v>
      </c>
      <c r="Q235" s="23" t="n">
        <v>0</v>
      </c>
      <c r="R235" s="23" t="s">
        <v>49</v>
      </c>
      <c r="S235" s="23" t="n">
        <v>0.142</v>
      </c>
      <c r="T235" s="23" t="s">
        <v>49</v>
      </c>
      <c r="U235" s="23" t="s">
        <v>49</v>
      </c>
      <c r="V235" s="23" t="s">
        <v>49</v>
      </c>
      <c r="W235" s="23" t="s">
        <v>49</v>
      </c>
      <c r="X235" s="23" t="s">
        <v>49</v>
      </c>
      <c r="Y235" s="23" t="s">
        <v>49</v>
      </c>
      <c r="Z235" s="23" t="s">
        <v>49</v>
      </c>
      <c r="AA235" s="1" t="n">
        <v>382</v>
      </c>
      <c r="AB235" s="23" t="s">
        <v>50</v>
      </c>
      <c r="AC235" s="24" t="s">
        <v>51</v>
      </c>
      <c r="AD235" s="2" t="s">
        <v>123</v>
      </c>
      <c r="AE235" s="1" t="n">
        <v>16</v>
      </c>
      <c r="AF235" s="1" t="s">
        <v>1086</v>
      </c>
      <c r="AG235" s="1" t="s">
        <v>1087</v>
      </c>
      <c r="AL235" s="2" t="s">
        <v>55</v>
      </c>
      <c r="AM235" s="1" t="s">
        <v>1088</v>
      </c>
    </row>
    <row r="236" customFormat="false" ht="37.5" hidden="false" customHeight="false" outlineLevel="0" collapsed="false">
      <c r="A236" s="23" t="s">
        <v>1089</v>
      </c>
      <c r="B236" s="23" t="s">
        <v>610</v>
      </c>
      <c r="C236" s="23" t="s">
        <v>611</v>
      </c>
      <c r="D236" s="2" t="s">
        <v>612</v>
      </c>
      <c r="E236" s="2" t="str">
        <f aca="false">AM236</f>
        <v>11 микрорайон, д. 16, 3 подъезд</v>
      </c>
      <c r="F236" s="23" t="s">
        <v>581</v>
      </c>
      <c r="G236" s="24" t="s">
        <v>468</v>
      </c>
      <c r="H236" s="23" t="s">
        <v>507</v>
      </c>
      <c r="I236" s="24" t="s">
        <v>613</v>
      </c>
      <c r="J236" s="23" t="s">
        <v>508</v>
      </c>
      <c r="K236" s="24" t="s">
        <v>48</v>
      </c>
      <c r="L236" s="23" t="s">
        <v>506</v>
      </c>
      <c r="M236" s="23" t="s">
        <v>631</v>
      </c>
      <c r="N236" s="30" t="n">
        <v>1</v>
      </c>
      <c r="O236" s="17" t="n">
        <f aca="false">(L236*M236)*N236</f>
        <v>0.5</v>
      </c>
      <c r="P236" s="23" t="s">
        <v>49</v>
      </c>
      <c r="Q236" s="23" t="n">
        <v>0</v>
      </c>
      <c r="R236" s="23" t="s">
        <v>49</v>
      </c>
      <c r="S236" s="23" t="n">
        <v>0.142</v>
      </c>
      <c r="T236" s="23" t="s">
        <v>49</v>
      </c>
      <c r="U236" s="23" t="s">
        <v>49</v>
      </c>
      <c r="V236" s="23" t="s">
        <v>49</v>
      </c>
      <c r="W236" s="23" t="s">
        <v>49</v>
      </c>
      <c r="X236" s="23" t="s">
        <v>49</v>
      </c>
      <c r="Y236" s="23" t="s">
        <v>49</v>
      </c>
      <c r="Z236" s="23" t="s">
        <v>49</v>
      </c>
      <c r="AA236" s="1" t="n">
        <v>382</v>
      </c>
      <c r="AB236" s="23" t="s">
        <v>50</v>
      </c>
      <c r="AC236" s="24" t="s">
        <v>51</v>
      </c>
      <c r="AD236" s="2" t="s">
        <v>123</v>
      </c>
      <c r="AE236" s="1" t="n">
        <v>16</v>
      </c>
      <c r="AF236" s="1" t="s">
        <v>1090</v>
      </c>
      <c r="AG236" s="1" t="s">
        <v>1091</v>
      </c>
      <c r="AL236" s="2" t="s">
        <v>55</v>
      </c>
      <c r="AM236" s="1" t="s">
        <v>1092</v>
      </c>
    </row>
    <row r="237" customFormat="false" ht="37.5" hidden="false" customHeight="false" outlineLevel="0" collapsed="false">
      <c r="A237" s="26" t="s">
        <v>1093</v>
      </c>
      <c r="B237" s="23" t="s">
        <v>610</v>
      </c>
      <c r="C237" s="23" t="s">
        <v>611</v>
      </c>
      <c r="D237" s="2" t="s">
        <v>612</v>
      </c>
      <c r="E237" s="2" t="str">
        <f aca="false">AM237</f>
        <v>11 микрорайон, д. 16, 4 подъезд</v>
      </c>
      <c r="F237" s="23" t="s">
        <v>581</v>
      </c>
      <c r="G237" s="24" t="s">
        <v>468</v>
      </c>
      <c r="H237" s="23" t="s">
        <v>507</v>
      </c>
      <c r="I237" s="24" t="s">
        <v>613</v>
      </c>
      <c r="J237" s="23" t="s">
        <v>508</v>
      </c>
      <c r="K237" s="24" t="s">
        <v>48</v>
      </c>
      <c r="L237" s="23" t="s">
        <v>506</v>
      </c>
      <c r="M237" s="23" t="s">
        <v>631</v>
      </c>
      <c r="N237" s="30" t="n">
        <v>1</v>
      </c>
      <c r="O237" s="17" t="n">
        <f aca="false">(L237*M237)*N237</f>
        <v>0.5</v>
      </c>
      <c r="P237" s="23" t="s">
        <v>49</v>
      </c>
      <c r="Q237" s="23" t="n">
        <v>0</v>
      </c>
      <c r="R237" s="23" t="s">
        <v>49</v>
      </c>
      <c r="S237" s="23" t="n">
        <v>0.142</v>
      </c>
      <c r="T237" s="23" t="s">
        <v>49</v>
      </c>
      <c r="U237" s="23" t="s">
        <v>49</v>
      </c>
      <c r="V237" s="23" t="s">
        <v>49</v>
      </c>
      <c r="W237" s="23" t="s">
        <v>49</v>
      </c>
      <c r="X237" s="23" t="s">
        <v>49</v>
      </c>
      <c r="Y237" s="23" t="s">
        <v>49</v>
      </c>
      <c r="Z237" s="23" t="s">
        <v>49</v>
      </c>
      <c r="AA237" s="1" t="n">
        <v>382</v>
      </c>
      <c r="AB237" s="23" t="s">
        <v>50</v>
      </c>
      <c r="AC237" s="24" t="s">
        <v>51</v>
      </c>
      <c r="AD237" s="2" t="s">
        <v>123</v>
      </c>
      <c r="AE237" s="1" t="n">
        <v>16</v>
      </c>
      <c r="AF237" s="1" t="s">
        <v>1094</v>
      </c>
      <c r="AG237" s="1" t="s">
        <v>1095</v>
      </c>
      <c r="AL237" s="2" t="s">
        <v>55</v>
      </c>
      <c r="AM237" s="1" t="s">
        <v>1096</v>
      </c>
    </row>
    <row r="238" customFormat="false" ht="37.5" hidden="false" customHeight="false" outlineLevel="0" collapsed="false">
      <c r="A238" s="23" t="s">
        <v>1097</v>
      </c>
      <c r="B238" s="23" t="s">
        <v>610</v>
      </c>
      <c r="C238" s="23" t="s">
        <v>611</v>
      </c>
      <c r="D238" s="2" t="s">
        <v>612</v>
      </c>
      <c r="E238" s="2" t="str">
        <f aca="false">AM238</f>
        <v>11 микрорайон, д. 17, 1 подъезд</v>
      </c>
      <c r="F238" s="23" t="s">
        <v>581</v>
      </c>
      <c r="G238" s="24" t="s">
        <v>468</v>
      </c>
      <c r="H238" s="23" t="s">
        <v>507</v>
      </c>
      <c r="I238" s="24" t="s">
        <v>613</v>
      </c>
      <c r="J238" s="23" t="s">
        <v>508</v>
      </c>
      <c r="K238" s="24" t="s">
        <v>48</v>
      </c>
      <c r="L238" s="23" t="s">
        <v>506</v>
      </c>
      <c r="M238" s="23" t="s">
        <v>614</v>
      </c>
      <c r="N238" s="30" t="n">
        <v>1</v>
      </c>
      <c r="O238" s="17" t="n">
        <f aca="false">(L238*M238)*N238</f>
        <v>0.7</v>
      </c>
      <c r="P238" s="23" t="s">
        <v>49</v>
      </c>
      <c r="Q238" s="23" t="n">
        <v>0</v>
      </c>
      <c r="R238" s="23" t="s">
        <v>49</v>
      </c>
      <c r="S238" s="23" t="n">
        <v>0.142</v>
      </c>
      <c r="T238" s="23" t="s">
        <v>49</v>
      </c>
      <c r="U238" s="23" t="s">
        <v>49</v>
      </c>
      <c r="V238" s="23" t="s">
        <v>49</v>
      </c>
      <c r="W238" s="23" t="s">
        <v>49</v>
      </c>
      <c r="X238" s="23" t="s">
        <v>49</v>
      </c>
      <c r="Y238" s="23" t="s">
        <v>49</v>
      </c>
      <c r="Z238" s="23" t="s">
        <v>49</v>
      </c>
      <c r="AA238" s="1" t="n">
        <v>382</v>
      </c>
      <c r="AB238" s="23" t="s">
        <v>50</v>
      </c>
      <c r="AC238" s="24" t="s">
        <v>51</v>
      </c>
      <c r="AD238" s="2" t="s">
        <v>123</v>
      </c>
      <c r="AE238" s="1" t="n">
        <v>17</v>
      </c>
      <c r="AF238" s="1" t="s">
        <v>1098</v>
      </c>
      <c r="AG238" s="1" t="s">
        <v>1099</v>
      </c>
      <c r="AL238" s="2" t="s">
        <v>55</v>
      </c>
      <c r="AM238" s="1" t="s">
        <v>1100</v>
      </c>
    </row>
    <row r="239" customFormat="false" ht="37.5" hidden="false" customHeight="false" outlineLevel="0" collapsed="false">
      <c r="A239" s="26" t="s">
        <v>1101</v>
      </c>
      <c r="B239" s="23" t="s">
        <v>610</v>
      </c>
      <c r="C239" s="23" t="s">
        <v>611</v>
      </c>
      <c r="D239" s="2" t="s">
        <v>612</v>
      </c>
      <c r="E239" s="2" t="str">
        <f aca="false">AM239</f>
        <v>11 микрорайон, д. 17, 2 подъезд</v>
      </c>
      <c r="F239" s="23" t="s">
        <v>581</v>
      </c>
      <c r="G239" s="24" t="s">
        <v>468</v>
      </c>
      <c r="H239" s="23" t="s">
        <v>507</v>
      </c>
      <c r="I239" s="24" t="s">
        <v>613</v>
      </c>
      <c r="J239" s="23" t="s">
        <v>508</v>
      </c>
      <c r="K239" s="24" t="s">
        <v>48</v>
      </c>
      <c r="L239" s="23" t="s">
        <v>506</v>
      </c>
      <c r="M239" s="23" t="s">
        <v>614</v>
      </c>
      <c r="N239" s="30" t="n">
        <v>1</v>
      </c>
      <c r="O239" s="17" t="n">
        <f aca="false">(L239*M239)*N239</f>
        <v>0.7</v>
      </c>
      <c r="P239" s="23" t="s">
        <v>49</v>
      </c>
      <c r="Q239" s="23" t="n">
        <v>0</v>
      </c>
      <c r="R239" s="23" t="s">
        <v>49</v>
      </c>
      <c r="S239" s="23" t="n">
        <v>0.142</v>
      </c>
      <c r="T239" s="23" t="s">
        <v>49</v>
      </c>
      <c r="U239" s="23" t="s">
        <v>49</v>
      </c>
      <c r="V239" s="23" t="s">
        <v>49</v>
      </c>
      <c r="W239" s="23" t="s">
        <v>49</v>
      </c>
      <c r="X239" s="23" t="s">
        <v>49</v>
      </c>
      <c r="Y239" s="23" t="s">
        <v>49</v>
      </c>
      <c r="Z239" s="23" t="s">
        <v>49</v>
      </c>
      <c r="AA239" s="1" t="n">
        <v>382</v>
      </c>
      <c r="AB239" s="23" t="s">
        <v>50</v>
      </c>
      <c r="AC239" s="24" t="s">
        <v>51</v>
      </c>
      <c r="AD239" s="2" t="s">
        <v>123</v>
      </c>
      <c r="AE239" s="1" t="n">
        <v>17</v>
      </c>
      <c r="AF239" s="1" t="s">
        <v>1102</v>
      </c>
      <c r="AG239" s="1" t="s">
        <v>1103</v>
      </c>
      <c r="AL239" s="2" t="s">
        <v>55</v>
      </c>
      <c r="AM239" s="1" t="s">
        <v>1104</v>
      </c>
    </row>
    <row r="240" customFormat="false" ht="37.5" hidden="false" customHeight="false" outlineLevel="0" collapsed="false">
      <c r="A240" s="23" t="s">
        <v>1105</v>
      </c>
      <c r="B240" s="23" t="s">
        <v>610</v>
      </c>
      <c r="C240" s="23" t="s">
        <v>611</v>
      </c>
      <c r="D240" s="2" t="s">
        <v>612</v>
      </c>
      <c r="E240" s="2" t="str">
        <f aca="false">AM240</f>
        <v>11 микрорайон, д. 19, 1 подъезд</v>
      </c>
      <c r="F240" s="23" t="s">
        <v>581</v>
      </c>
      <c r="G240" s="24" t="s">
        <v>468</v>
      </c>
      <c r="H240" s="23" t="s">
        <v>507</v>
      </c>
      <c r="I240" s="24" t="s">
        <v>613</v>
      </c>
      <c r="J240" s="23" t="s">
        <v>508</v>
      </c>
      <c r="K240" s="24" t="s">
        <v>48</v>
      </c>
      <c r="L240" s="23" t="s">
        <v>506</v>
      </c>
      <c r="M240" s="23" t="s">
        <v>620</v>
      </c>
      <c r="N240" s="30" t="n">
        <v>1</v>
      </c>
      <c r="O240" s="17" t="n">
        <f aca="false">(L240*M240)*N240</f>
        <v>0.6</v>
      </c>
      <c r="P240" s="23" t="s">
        <v>49</v>
      </c>
      <c r="Q240" s="23" t="n">
        <v>0</v>
      </c>
      <c r="R240" s="23" t="s">
        <v>49</v>
      </c>
      <c r="S240" s="23" t="n">
        <v>0.142</v>
      </c>
      <c r="T240" s="23" t="s">
        <v>49</v>
      </c>
      <c r="U240" s="23" t="s">
        <v>49</v>
      </c>
      <c r="V240" s="23" t="s">
        <v>49</v>
      </c>
      <c r="W240" s="23" t="s">
        <v>49</v>
      </c>
      <c r="X240" s="23" t="s">
        <v>49</v>
      </c>
      <c r="Y240" s="23" t="s">
        <v>49</v>
      </c>
      <c r="Z240" s="23" t="s">
        <v>49</v>
      </c>
      <c r="AA240" s="1" t="n">
        <v>382</v>
      </c>
      <c r="AB240" s="23" t="s">
        <v>50</v>
      </c>
      <c r="AC240" s="24" t="s">
        <v>51</v>
      </c>
      <c r="AD240" s="2" t="s">
        <v>123</v>
      </c>
      <c r="AE240" s="1" t="n">
        <v>19</v>
      </c>
      <c r="AF240" s="1" t="s">
        <v>1106</v>
      </c>
      <c r="AG240" s="1" t="s">
        <v>1107</v>
      </c>
      <c r="AL240" s="2" t="s">
        <v>55</v>
      </c>
      <c r="AM240" s="1" t="s">
        <v>1108</v>
      </c>
    </row>
    <row r="241" customFormat="false" ht="37.5" hidden="false" customHeight="false" outlineLevel="0" collapsed="false">
      <c r="A241" s="26" t="s">
        <v>1109</v>
      </c>
      <c r="B241" s="23" t="s">
        <v>610</v>
      </c>
      <c r="C241" s="23" t="s">
        <v>611</v>
      </c>
      <c r="D241" s="2" t="s">
        <v>612</v>
      </c>
      <c r="E241" s="2" t="str">
        <f aca="false">AM241</f>
        <v>11 микрорайон, д. 19, 2 подъезд</v>
      </c>
      <c r="F241" s="23" t="s">
        <v>581</v>
      </c>
      <c r="G241" s="24" t="s">
        <v>468</v>
      </c>
      <c r="H241" s="23" t="s">
        <v>507</v>
      </c>
      <c r="I241" s="24" t="s">
        <v>613</v>
      </c>
      <c r="J241" s="23" t="s">
        <v>508</v>
      </c>
      <c r="K241" s="24" t="s">
        <v>48</v>
      </c>
      <c r="L241" s="23" t="s">
        <v>506</v>
      </c>
      <c r="M241" s="23" t="s">
        <v>620</v>
      </c>
      <c r="N241" s="30" t="n">
        <v>1</v>
      </c>
      <c r="O241" s="17" t="n">
        <f aca="false">(L241*M241)*N241</f>
        <v>0.6</v>
      </c>
      <c r="P241" s="23" t="s">
        <v>49</v>
      </c>
      <c r="Q241" s="23" t="n">
        <v>0</v>
      </c>
      <c r="R241" s="23" t="s">
        <v>49</v>
      </c>
      <c r="S241" s="23" t="n">
        <v>0.142</v>
      </c>
      <c r="T241" s="23" t="s">
        <v>49</v>
      </c>
      <c r="U241" s="23" t="s">
        <v>49</v>
      </c>
      <c r="V241" s="23" t="s">
        <v>49</v>
      </c>
      <c r="W241" s="23" t="s">
        <v>49</v>
      </c>
      <c r="X241" s="23" t="s">
        <v>49</v>
      </c>
      <c r="Y241" s="23" t="s">
        <v>49</v>
      </c>
      <c r="Z241" s="23" t="s">
        <v>49</v>
      </c>
      <c r="AA241" s="1" t="n">
        <v>382</v>
      </c>
      <c r="AB241" s="23" t="s">
        <v>50</v>
      </c>
      <c r="AC241" s="24" t="s">
        <v>51</v>
      </c>
      <c r="AD241" s="2" t="s">
        <v>123</v>
      </c>
      <c r="AE241" s="1" t="n">
        <v>19</v>
      </c>
      <c r="AF241" s="1" t="s">
        <v>1110</v>
      </c>
      <c r="AG241" s="1" t="s">
        <v>1111</v>
      </c>
      <c r="AL241" s="2" t="s">
        <v>55</v>
      </c>
      <c r="AM241" s="1" t="s">
        <v>1112</v>
      </c>
    </row>
    <row r="242" customFormat="false" ht="37.5" hidden="false" customHeight="false" outlineLevel="0" collapsed="false">
      <c r="A242" s="23" t="s">
        <v>1113</v>
      </c>
      <c r="B242" s="23" t="s">
        <v>610</v>
      </c>
      <c r="C242" s="23" t="s">
        <v>611</v>
      </c>
      <c r="D242" s="2" t="s">
        <v>612</v>
      </c>
      <c r="E242" s="2" t="str">
        <f aca="false">AM242</f>
        <v>11 микрорайон, д. 19, 3 подъезд</v>
      </c>
      <c r="F242" s="23" t="s">
        <v>581</v>
      </c>
      <c r="G242" s="24" t="s">
        <v>468</v>
      </c>
      <c r="H242" s="23" t="s">
        <v>507</v>
      </c>
      <c r="I242" s="24" t="s">
        <v>613</v>
      </c>
      <c r="J242" s="23" t="s">
        <v>508</v>
      </c>
      <c r="K242" s="24" t="s">
        <v>48</v>
      </c>
      <c r="L242" s="23" t="s">
        <v>506</v>
      </c>
      <c r="M242" s="23" t="s">
        <v>620</v>
      </c>
      <c r="N242" s="30" t="n">
        <v>1</v>
      </c>
      <c r="O242" s="17" t="n">
        <f aca="false">(L242*M242)*N242</f>
        <v>0.6</v>
      </c>
      <c r="P242" s="23" t="s">
        <v>49</v>
      </c>
      <c r="Q242" s="23" t="n">
        <v>0</v>
      </c>
      <c r="R242" s="23" t="s">
        <v>49</v>
      </c>
      <c r="S242" s="23" t="n">
        <v>0.142</v>
      </c>
      <c r="T242" s="23" t="s">
        <v>49</v>
      </c>
      <c r="U242" s="23" t="s">
        <v>49</v>
      </c>
      <c r="V242" s="23" t="s">
        <v>49</v>
      </c>
      <c r="W242" s="23" t="s">
        <v>49</v>
      </c>
      <c r="X242" s="23" t="s">
        <v>49</v>
      </c>
      <c r="Y242" s="23" t="s">
        <v>49</v>
      </c>
      <c r="Z242" s="23" t="s">
        <v>49</v>
      </c>
      <c r="AA242" s="1" t="n">
        <v>382</v>
      </c>
      <c r="AB242" s="23" t="s">
        <v>50</v>
      </c>
      <c r="AC242" s="24" t="s">
        <v>51</v>
      </c>
      <c r="AD242" s="2" t="s">
        <v>123</v>
      </c>
      <c r="AE242" s="1" t="n">
        <v>19</v>
      </c>
      <c r="AF242" s="1" t="s">
        <v>1114</v>
      </c>
      <c r="AG242" s="1" t="s">
        <v>1115</v>
      </c>
      <c r="AL242" s="2" t="s">
        <v>55</v>
      </c>
      <c r="AM242" s="1" t="s">
        <v>1116</v>
      </c>
    </row>
    <row r="243" customFormat="false" ht="37.5" hidden="false" customHeight="false" outlineLevel="0" collapsed="false">
      <c r="A243" s="26" t="s">
        <v>1117</v>
      </c>
      <c r="B243" s="23" t="s">
        <v>610</v>
      </c>
      <c r="C243" s="23" t="s">
        <v>611</v>
      </c>
      <c r="D243" s="2" t="s">
        <v>612</v>
      </c>
      <c r="E243" s="2" t="str">
        <f aca="false">AM243</f>
        <v>11 микрорайон, д. 19, 4 подъезд</v>
      </c>
      <c r="F243" s="23" t="s">
        <v>581</v>
      </c>
      <c r="G243" s="24" t="s">
        <v>468</v>
      </c>
      <c r="H243" s="23" t="s">
        <v>507</v>
      </c>
      <c r="I243" s="24" t="s">
        <v>613</v>
      </c>
      <c r="J243" s="23" t="s">
        <v>508</v>
      </c>
      <c r="K243" s="24" t="s">
        <v>48</v>
      </c>
      <c r="L243" s="23" t="s">
        <v>506</v>
      </c>
      <c r="M243" s="23" t="s">
        <v>620</v>
      </c>
      <c r="N243" s="30" t="n">
        <v>1</v>
      </c>
      <c r="O243" s="17" t="n">
        <f aca="false">(L243*M243)*N243</f>
        <v>0.6</v>
      </c>
      <c r="P243" s="23" t="s">
        <v>49</v>
      </c>
      <c r="Q243" s="23" t="n">
        <v>0</v>
      </c>
      <c r="R243" s="23" t="s">
        <v>49</v>
      </c>
      <c r="S243" s="23" t="n">
        <v>0.142</v>
      </c>
      <c r="T243" s="23" t="s">
        <v>49</v>
      </c>
      <c r="U243" s="23" t="s">
        <v>49</v>
      </c>
      <c r="V243" s="23" t="s">
        <v>49</v>
      </c>
      <c r="W243" s="23" t="s">
        <v>49</v>
      </c>
      <c r="X243" s="23" t="s">
        <v>49</v>
      </c>
      <c r="Y243" s="23" t="s">
        <v>49</v>
      </c>
      <c r="Z243" s="23" t="s">
        <v>49</v>
      </c>
      <c r="AA243" s="1" t="n">
        <v>382</v>
      </c>
      <c r="AB243" s="23" t="s">
        <v>50</v>
      </c>
      <c r="AC243" s="24" t="s">
        <v>51</v>
      </c>
      <c r="AD243" s="2" t="s">
        <v>123</v>
      </c>
      <c r="AE243" s="1" t="n">
        <v>19</v>
      </c>
      <c r="AF243" s="1" t="s">
        <v>1118</v>
      </c>
      <c r="AG243" s="1" t="s">
        <v>1119</v>
      </c>
      <c r="AL243" s="2" t="s">
        <v>55</v>
      </c>
      <c r="AM243" s="1" t="s">
        <v>1120</v>
      </c>
    </row>
    <row r="244" customFormat="false" ht="37.5" hidden="false" customHeight="false" outlineLevel="0" collapsed="false">
      <c r="A244" s="23" t="s">
        <v>1121</v>
      </c>
      <c r="B244" s="23" t="s">
        <v>610</v>
      </c>
      <c r="C244" s="23" t="s">
        <v>611</v>
      </c>
      <c r="D244" s="2" t="s">
        <v>612</v>
      </c>
      <c r="E244" s="2" t="str">
        <f aca="false">AM244</f>
        <v>11 микрорайон, д. 20, 1 подъезд</v>
      </c>
      <c r="F244" s="23" t="s">
        <v>581</v>
      </c>
      <c r="G244" s="24" t="s">
        <v>468</v>
      </c>
      <c r="H244" s="23" t="s">
        <v>507</v>
      </c>
      <c r="I244" s="24" t="s">
        <v>613</v>
      </c>
      <c r="J244" s="23" t="s">
        <v>508</v>
      </c>
      <c r="K244" s="24" t="s">
        <v>48</v>
      </c>
      <c r="L244" s="23" t="s">
        <v>506</v>
      </c>
      <c r="M244" s="23" t="s">
        <v>890</v>
      </c>
      <c r="N244" s="30" t="n">
        <v>1</v>
      </c>
      <c r="O244" s="17" t="n">
        <f aca="false">(L244*M244)*N244</f>
        <v>0.8</v>
      </c>
      <c r="P244" s="23" t="s">
        <v>49</v>
      </c>
      <c r="Q244" s="23" t="n">
        <v>0</v>
      </c>
      <c r="R244" s="23" t="s">
        <v>49</v>
      </c>
      <c r="S244" s="23" t="n">
        <v>0.142</v>
      </c>
      <c r="T244" s="23" t="s">
        <v>49</v>
      </c>
      <c r="U244" s="23" t="s">
        <v>49</v>
      </c>
      <c r="V244" s="23" t="s">
        <v>49</v>
      </c>
      <c r="W244" s="23" t="s">
        <v>49</v>
      </c>
      <c r="X244" s="23" t="s">
        <v>49</v>
      </c>
      <c r="Y244" s="23" t="s">
        <v>49</v>
      </c>
      <c r="Z244" s="23" t="s">
        <v>49</v>
      </c>
      <c r="AA244" s="1" t="n">
        <v>382</v>
      </c>
      <c r="AB244" s="23" t="s">
        <v>50</v>
      </c>
      <c r="AC244" s="24" t="s">
        <v>51</v>
      </c>
      <c r="AD244" s="2" t="s">
        <v>123</v>
      </c>
      <c r="AE244" s="1" t="n">
        <v>20</v>
      </c>
      <c r="AF244" s="1" t="s">
        <v>1122</v>
      </c>
      <c r="AG244" s="1" t="s">
        <v>1123</v>
      </c>
      <c r="AL244" s="2" t="s">
        <v>55</v>
      </c>
      <c r="AM244" s="1" t="s">
        <v>1124</v>
      </c>
    </row>
    <row r="245" customFormat="false" ht="37.5" hidden="false" customHeight="false" outlineLevel="0" collapsed="false">
      <c r="A245" s="26" t="s">
        <v>1125</v>
      </c>
      <c r="B245" s="23" t="s">
        <v>610</v>
      </c>
      <c r="C245" s="23" t="s">
        <v>611</v>
      </c>
      <c r="D245" s="2" t="s">
        <v>612</v>
      </c>
      <c r="E245" s="2" t="str">
        <f aca="false">AM245</f>
        <v>11 микрорайон, д. 20, 2 подъезд</v>
      </c>
      <c r="F245" s="23" t="s">
        <v>581</v>
      </c>
      <c r="G245" s="24" t="s">
        <v>468</v>
      </c>
      <c r="H245" s="23" t="s">
        <v>507</v>
      </c>
      <c r="I245" s="24" t="s">
        <v>613</v>
      </c>
      <c r="J245" s="23" t="s">
        <v>508</v>
      </c>
      <c r="K245" s="24" t="s">
        <v>48</v>
      </c>
      <c r="L245" s="23" t="s">
        <v>506</v>
      </c>
      <c r="M245" s="23" t="s">
        <v>890</v>
      </c>
      <c r="N245" s="30" t="n">
        <v>1</v>
      </c>
      <c r="O245" s="17" t="n">
        <f aca="false">(L245*M245)*N245</f>
        <v>0.8</v>
      </c>
      <c r="P245" s="23" t="s">
        <v>49</v>
      </c>
      <c r="Q245" s="23" t="n">
        <v>0</v>
      </c>
      <c r="R245" s="23" t="s">
        <v>49</v>
      </c>
      <c r="S245" s="23" t="n">
        <v>0.142</v>
      </c>
      <c r="T245" s="23" t="s">
        <v>49</v>
      </c>
      <c r="U245" s="23" t="s">
        <v>49</v>
      </c>
      <c r="V245" s="23" t="s">
        <v>49</v>
      </c>
      <c r="W245" s="23" t="s">
        <v>49</v>
      </c>
      <c r="X245" s="23" t="s">
        <v>49</v>
      </c>
      <c r="Y245" s="23" t="s">
        <v>49</v>
      </c>
      <c r="Z245" s="23" t="s">
        <v>49</v>
      </c>
      <c r="AA245" s="1" t="n">
        <v>382</v>
      </c>
      <c r="AB245" s="23" t="s">
        <v>50</v>
      </c>
      <c r="AC245" s="24" t="s">
        <v>51</v>
      </c>
      <c r="AD245" s="2" t="s">
        <v>123</v>
      </c>
      <c r="AE245" s="1" t="n">
        <v>20</v>
      </c>
      <c r="AF245" s="1" t="s">
        <v>1126</v>
      </c>
      <c r="AG245" s="1" t="s">
        <v>1127</v>
      </c>
      <c r="AL245" s="2" t="s">
        <v>55</v>
      </c>
      <c r="AM245" s="1" t="s">
        <v>1128</v>
      </c>
    </row>
    <row r="246" customFormat="false" ht="37.5" hidden="false" customHeight="false" outlineLevel="0" collapsed="false">
      <c r="A246" s="23" t="s">
        <v>1129</v>
      </c>
      <c r="B246" s="23" t="s">
        <v>610</v>
      </c>
      <c r="C246" s="23" t="s">
        <v>611</v>
      </c>
      <c r="D246" s="2" t="s">
        <v>612</v>
      </c>
      <c r="E246" s="2" t="str">
        <f aca="false">AM246</f>
        <v>11 микрорайон, д. 21, 1 подъезд</v>
      </c>
      <c r="F246" s="23" t="s">
        <v>581</v>
      </c>
      <c r="G246" s="24" t="s">
        <v>468</v>
      </c>
      <c r="H246" s="23" t="s">
        <v>507</v>
      </c>
      <c r="I246" s="24" t="s">
        <v>613</v>
      </c>
      <c r="J246" s="23" t="s">
        <v>508</v>
      </c>
      <c r="K246" s="24" t="s">
        <v>48</v>
      </c>
      <c r="L246" s="23" t="s">
        <v>506</v>
      </c>
      <c r="M246" s="23" t="s">
        <v>890</v>
      </c>
      <c r="N246" s="30" t="n">
        <v>1</v>
      </c>
      <c r="O246" s="17" t="n">
        <f aca="false">(L246*M246)*N246</f>
        <v>0.8</v>
      </c>
      <c r="P246" s="23" t="s">
        <v>49</v>
      </c>
      <c r="Q246" s="23" t="n">
        <v>0</v>
      </c>
      <c r="R246" s="23" t="s">
        <v>49</v>
      </c>
      <c r="S246" s="23" t="n">
        <v>0.142</v>
      </c>
      <c r="T246" s="23" t="s">
        <v>49</v>
      </c>
      <c r="U246" s="23" t="s">
        <v>49</v>
      </c>
      <c r="V246" s="23" t="s">
        <v>49</v>
      </c>
      <c r="W246" s="23" t="s">
        <v>49</v>
      </c>
      <c r="X246" s="23" t="s">
        <v>49</v>
      </c>
      <c r="Y246" s="23" t="s">
        <v>49</v>
      </c>
      <c r="Z246" s="23" t="s">
        <v>49</v>
      </c>
      <c r="AA246" s="1" t="n">
        <v>382</v>
      </c>
      <c r="AB246" s="23" t="s">
        <v>50</v>
      </c>
      <c r="AC246" s="24" t="s">
        <v>51</v>
      </c>
      <c r="AD246" s="2" t="s">
        <v>123</v>
      </c>
      <c r="AE246" s="1" t="n">
        <v>21</v>
      </c>
      <c r="AF246" s="1" t="s">
        <v>1130</v>
      </c>
      <c r="AG246" s="1" t="s">
        <v>1131</v>
      </c>
      <c r="AL246" s="2" t="s">
        <v>55</v>
      </c>
      <c r="AM246" s="1" t="s">
        <v>1132</v>
      </c>
    </row>
    <row r="247" customFormat="false" ht="37.5" hidden="false" customHeight="false" outlineLevel="0" collapsed="false">
      <c r="A247" s="26" t="s">
        <v>1133</v>
      </c>
      <c r="B247" s="23" t="s">
        <v>610</v>
      </c>
      <c r="C247" s="23" t="s">
        <v>611</v>
      </c>
      <c r="D247" s="2" t="s">
        <v>612</v>
      </c>
      <c r="E247" s="2" t="str">
        <f aca="false">AM247</f>
        <v>11 микрорайон, д. 21, 2 подъезд</v>
      </c>
      <c r="F247" s="23" t="s">
        <v>581</v>
      </c>
      <c r="G247" s="24" t="s">
        <v>468</v>
      </c>
      <c r="H247" s="23" t="s">
        <v>507</v>
      </c>
      <c r="I247" s="24" t="s">
        <v>613</v>
      </c>
      <c r="J247" s="23" t="s">
        <v>508</v>
      </c>
      <c r="K247" s="24" t="s">
        <v>48</v>
      </c>
      <c r="L247" s="23" t="s">
        <v>506</v>
      </c>
      <c r="M247" s="23" t="s">
        <v>890</v>
      </c>
      <c r="N247" s="30" t="n">
        <v>1</v>
      </c>
      <c r="O247" s="17" t="n">
        <f aca="false">(L247*M247)*N247</f>
        <v>0.8</v>
      </c>
      <c r="P247" s="23" t="s">
        <v>49</v>
      </c>
      <c r="Q247" s="23" t="n">
        <v>0</v>
      </c>
      <c r="R247" s="23" t="s">
        <v>49</v>
      </c>
      <c r="S247" s="23" t="n">
        <v>0.142</v>
      </c>
      <c r="T247" s="23" t="s">
        <v>49</v>
      </c>
      <c r="U247" s="23" t="s">
        <v>49</v>
      </c>
      <c r="V247" s="23" t="s">
        <v>49</v>
      </c>
      <c r="W247" s="23" t="s">
        <v>49</v>
      </c>
      <c r="X247" s="23" t="s">
        <v>49</v>
      </c>
      <c r="Y247" s="23" t="s">
        <v>49</v>
      </c>
      <c r="Z247" s="23" t="s">
        <v>49</v>
      </c>
      <c r="AA247" s="1" t="n">
        <v>382</v>
      </c>
      <c r="AB247" s="23" t="s">
        <v>50</v>
      </c>
      <c r="AC247" s="24" t="s">
        <v>51</v>
      </c>
      <c r="AD247" s="2" t="s">
        <v>123</v>
      </c>
      <c r="AE247" s="1" t="n">
        <v>21</v>
      </c>
      <c r="AF247" s="1" t="s">
        <v>1134</v>
      </c>
      <c r="AG247" s="1" t="s">
        <v>1135</v>
      </c>
      <c r="AL247" s="2" t="s">
        <v>55</v>
      </c>
      <c r="AM247" s="1" t="s">
        <v>1136</v>
      </c>
    </row>
    <row r="248" customFormat="false" ht="37.5" hidden="false" customHeight="false" outlineLevel="0" collapsed="false">
      <c r="A248" s="23" t="s">
        <v>1137</v>
      </c>
      <c r="B248" s="23" t="s">
        <v>610</v>
      </c>
      <c r="C248" s="23" t="s">
        <v>611</v>
      </c>
      <c r="D248" s="2" t="s">
        <v>612</v>
      </c>
      <c r="E248" s="2" t="str">
        <f aca="false">AM248</f>
        <v>11 микрорайон, д. 21, 3 подъезд</v>
      </c>
      <c r="F248" s="23" t="s">
        <v>581</v>
      </c>
      <c r="G248" s="24" t="s">
        <v>468</v>
      </c>
      <c r="H248" s="23" t="s">
        <v>507</v>
      </c>
      <c r="I248" s="24" t="s">
        <v>613</v>
      </c>
      <c r="J248" s="23" t="s">
        <v>508</v>
      </c>
      <c r="K248" s="24" t="s">
        <v>48</v>
      </c>
      <c r="L248" s="23" t="s">
        <v>506</v>
      </c>
      <c r="M248" s="23" t="s">
        <v>890</v>
      </c>
      <c r="N248" s="30" t="n">
        <v>1</v>
      </c>
      <c r="O248" s="17" t="n">
        <f aca="false">(L248*M248)*N248</f>
        <v>0.8</v>
      </c>
      <c r="P248" s="23" t="s">
        <v>49</v>
      </c>
      <c r="Q248" s="23" t="n">
        <v>0</v>
      </c>
      <c r="R248" s="23" t="s">
        <v>49</v>
      </c>
      <c r="S248" s="23" t="n">
        <v>0.142</v>
      </c>
      <c r="T248" s="23" t="s">
        <v>49</v>
      </c>
      <c r="U248" s="23" t="s">
        <v>49</v>
      </c>
      <c r="V248" s="23" t="s">
        <v>49</v>
      </c>
      <c r="W248" s="23" t="s">
        <v>49</v>
      </c>
      <c r="X248" s="23" t="s">
        <v>49</v>
      </c>
      <c r="Y248" s="23" t="s">
        <v>49</v>
      </c>
      <c r="Z248" s="23" t="s">
        <v>49</v>
      </c>
      <c r="AA248" s="1" t="n">
        <v>382</v>
      </c>
      <c r="AB248" s="23" t="s">
        <v>50</v>
      </c>
      <c r="AC248" s="24" t="s">
        <v>51</v>
      </c>
      <c r="AD248" s="2" t="s">
        <v>123</v>
      </c>
      <c r="AE248" s="1" t="n">
        <v>21</v>
      </c>
      <c r="AF248" s="1" t="s">
        <v>1138</v>
      </c>
      <c r="AG248" s="1" t="s">
        <v>1139</v>
      </c>
      <c r="AL248" s="2" t="s">
        <v>55</v>
      </c>
      <c r="AM248" s="1" t="s">
        <v>1140</v>
      </c>
    </row>
    <row r="249" customFormat="false" ht="37.5" hidden="false" customHeight="false" outlineLevel="0" collapsed="false">
      <c r="A249" s="26" t="s">
        <v>1141</v>
      </c>
      <c r="B249" s="23" t="s">
        <v>610</v>
      </c>
      <c r="C249" s="23" t="s">
        <v>611</v>
      </c>
      <c r="D249" s="2" t="s">
        <v>612</v>
      </c>
      <c r="E249" s="2" t="str">
        <f aca="false">AM249</f>
        <v>11 микрорайон, д. 21, 4 подъезд</v>
      </c>
      <c r="F249" s="23" t="s">
        <v>581</v>
      </c>
      <c r="G249" s="24" t="s">
        <v>468</v>
      </c>
      <c r="H249" s="23" t="s">
        <v>507</v>
      </c>
      <c r="I249" s="24" t="s">
        <v>613</v>
      </c>
      <c r="J249" s="23" t="s">
        <v>508</v>
      </c>
      <c r="K249" s="24" t="s">
        <v>48</v>
      </c>
      <c r="L249" s="23" t="s">
        <v>506</v>
      </c>
      <c r="M249" s="23" t="s">
        <v>890</v>
      </c>
      <c r="N249" s="30" t="n">
        <v>1</v>
      </c>
      <c r="O249" s="17" t="n">
        <f aca="false">(L249*M249)*N249</f>
        <v>0.8</v>
      </c>
      <c r="P249" s="23" t="s">
        <v>49</v>
      </c>
      <c r="Q249" s="23" t="n">
        <v>0</v>
      </c>
      <c r="R249" s="23" t="s">
        <v>49</v>
      </c>
      <c r="S249" s="23" t="n">
        <v>0.142</v>
      </c>
      <c r="T249" s="23" t="s">
        <v>49</v>
      </c>
      <c r="U249" s="23" t="s">
        <v>49</v>
      </c>
      <c r="V249" s="23" t="s">
        <v>49</v>
      </c>
      <c r="W249" s="23" t="s">
        <v>49</v>
      </c>
      <c r="X249" s="23" t="s">
        <v>49</v>
      </c>
      <c r="Y249" s="23" t="s">
        <v>49</v>
      </c>
      <c r="Z249" s="23" t="s">
        <v>49</v>
      </c>
      <c r="AA249" s="1" t="n">
        <v>382</v>
      </c>
      <c r="AB249" s="23" t="s">
        <v>50</v>
      </c>
      <c r="AC249" s="24" t="s">
        <v>51</v>
      </c>
      <c r="AD249" s="2" t="s">
        <v>123</v>
      </c>
      <c r="AE249" s="1" t="n">
        <v>21</v>
      </c>
      <c r="AF249" s="1" t="s">
        <v>1142</v>
      </c>
      <c r="AG249" s="1" t="s">
        <v>1143</v>
      </c>
      <c r="AL249" s="2" t="s">
        <v>55</v>
      </c>
      <c r="AM249" s="1" t="s">
        <v>1144</v>
      </c>
    </row>
    <row r="250" customFormat="false" ht="37.5" hidden="false" customHeight="false" outlineLevel="0" collapsed="false">
      <c r="A250" s="23" t="s">
        <v>1145</v>
      </c>
      <c r="B250" s="23" t="s">
        <v>610</v>
      </c>
      <c r="C250" s="23" t="s">
        <v>611</v>
      </c>
      <c r="D250" s="2" t="s">
        <v>612</v>
      </c>
      <c r="E250" s="2" t="str">
        <f aca="false">AM250</f>
        <v>11 микрорайон, д. 21, 5 подъезд</v>
      </c>
      <c r="F250" s="23" t="s">
        <v>581</v>
      </c>
      <c r="G250" s="24" t="s">
        <v>468</v>
      </c>
      <c r="H250" s="23" t="s">
        <v>507</v>
      </c>
      <c r="I250" s="24" t="s">
        <v>613</v>
      </c>
      <c r="J250" s="23" t="s">
        <v>508</v>
      </c>
      <c r="K250" s="24" t="s">
        <v>48</v>
      </c>
      <c r="L250" s="23" t="s">
        <v>506</v>
      </c>
      <c r="M250" s="23" t="s">
        <v>890</v>
      </c>
      <c r="N250" s="30" t="n">
        <v>1</v>
      </c>
      <c r="O250" s="17" t="n">
        <f aca="false">(L250*M250)*N250</f>
        <v>0.8</v>
      </c>
      <c r="P250" s="23" t="s">
        <v>49</v>
      </c>
      <c r="Q250" s="23" t="n">
        <v>0</v>
      </c>
      <c r="R250" s="23" t="s">
        <v>49</v>
      </c>
      <c r="S250" s="23" t="n">
        <v>0.142</v>
      </c>
      <c r="T250" s="23" t="s">
        <v>49</v>
      </c>
      <c r="U250" s="23" t="s">
        <v>49</v>
      </c>
      <c r="V250" s="23" t="s">
        <v>49</v>
      </c>
      <c r="W250" s="23" t="s">
        <v>49</v>
      </c>
      <c r="X250" s="23" t="s">
        <v>49</v>
      </c>
      <c r="Y250" s="23" t="s">
        <v>49</v>
      </c>
      <c r="Z250" s="23" t="s">
        <v>49</v>
      </c>
      <c r="AA250" s="1" t="n">
        <v>382</v>
      </c>
      <c r="AB250" s="23" t="s">
        <v>50</v>
      </c>
      <c r="AC250" s="24" t="s">
        <v>51</v>
      </c>
      <c r="AD250" s="2" t="s">
        <v>123</v>
      </c>
      <c r="AE250" s="1" t="n">
        <v>21</v>
      </c>
      <c r="AF250" s="1" t="s">
        <v>1146</v>
      </c>
      <c r="AG250" s="1" t="s">
        <v>1147</v>
      </c>
      <c r="AL250" s="2" t="s">
        <v>55</v>
      </c>
      <c r="AM250" s="1" t="s">
        <v>1148</v>
      </c>
    </row>
    <row r="251" customFormat="false" ht="37.5" hidden="false" customHeight="false" outlineLevel="0" collapsed="false">
      <c r="A251" s="26" t="s">
        <v>1149</v>
      </c>
      <c r="B251" s="23" t="s">
        <v>610</v>
      </c>
      <c r="C251" s="23" t="s">
        <v>611</v>
      </c>
      <c r="D251" s="2" t="s">
        <v>612</v>
      </c>
      <c r="E251" s="2" t="str">
        <f aca="false">AM251</f>
        <v>11 микрорайон, д. 21, 6 подъезд</v>
      </c>
      <c r="F251" s="23" t="s">
        <v>581</v>
      </c>
      <c r="G251" s="24" t="s">
        <v>468</v>
      </c>
      <c r="H251" s="23" t="s">
        <v>507</v>
      </c>
      <c r="I251" s="24" t="s">
        <v>613</v>
      </c>
      <c r="J251" s="23" t="s">
        <v>508</v>
      </c>
      <c r="K251" s="24" t="s">
        <v>48</v>
      </c>
      <c r="L251" s="23" t="s">
        <v>506</v>
      </c>
      <c r="M251" s="23" t="s">
        <v>890</v>
      </c>
      <c r="N251" s="30" t="n">
        <v>1</v>
      </c>
      <c r="O251" s="17" t="n">
        <f aca="false">(L251*M251)*N251</f>
        <v>0.8</v>
      </c>
      <c r="P251" s="23" t="s">
        <v>49</v>
      </c>
      <c r="Q251" s="23" t="n">
        <v>0</v>
      </c>
      <c r="R251" s="23" t="s">
        <v>49</v>
      </c>
      <c r="S251" s="23" t="n">
        <v>0.142</v>
      </c>
      <c r="T251" s="23" t="s">
        <v>49</v>
      </c>
      <c r="U251" s="23" t="s">
        <v>49</v>
      </c>
      <c r="V251" s="23" t="s">
        <v>49</v>
      </c>
      <c r="W251" s="23" t="s">
        <v>49</v>
      </c>
      <c r="X251" s="23" t="s">
        <v>49</v>
      </c>
      <c r="Y251" s="23" t="s">
        <v>49</v>
      </c>
      <c r="Z251" s="23" t="s">
        <v>49</v>
      </c>
      <c r="AA251" s="1" t="n">
        <v>382</v>
      </c>
      <c r="AB251" s="23" t="s">
        <v>50</v>
      </c>
      <c r="AC251" s="24" t="s">
        <v>51</v>
      </c>
      <c r="AD251" s="2" t="s">
        <v>123</v>
      </c>
      <c r="AE251" s="1" t="n">
        <v>21</v>
      </c>
      <c r="AF251" s="1" t="s">
        <v>1150</v>
      </c>
      <c r="AG251" s="1" t="s">
        <v>1151</v>
      </c>
      <c r="AL251" s="2" t="s">
        <v>55</v>
      </c>
      <c r="AM251" s="1" t="s">
        <v>1152</v>
      </c>
    </row>
    <row r="252" customFormat="false" ht="37.5" hidden="false" customHeight="false" outlineLevel="0" collapsed="false">
      <c r="A252" s="23" t="s">
        <v>1153</v>
      </c>
      <c r="B252" s="23" t="s">
        <v>610</v>
      </c>
      <c r="C252" s="23" t="s">
        <v>611</v>
      </c>
      <c r="D252" s="2" t="s">
        <v>612</v>
      </c>
      <c r="E252" s="2" t="str">
        <f aca="false">AM252</f>
        <v>11 микрорайон, д. 21, 7 подъезд</v>
      </c>
      <c r="F252" s="23" t="s">
        <v>581</v>
      </c>
      <c r="G252" s="24" t="s">
        <v>468</v>
      </c>
      <c r="H252" s="23" t="s">
        <v>507</v>
      </c>
      <c r="I252" s="24" t="s">
        <v>613</v>
      </c>
      <c r="J252" s="23" t="s">
        <v>508</v>
      </c>
      <c r="K252" s="24" t="s">
        <v>48</v>
      </c>
      <c r="L252" s="23" t="s">
        <v>506</v>
      </c>
      <c r="M252" s="23" t="s">
        <v>890</v>
      </c>
      <c r="N252" s="30" t="n">
        <v>1</v>
      </c>
      <c r="O252" s="17" t="n">
        <f aca="false">(L252*M252)*N252</f>
        <v>0.8</v>
      </c>
      <c r="P252" s="23" t="s">
        <v>49</v>
      </c>
      <c r="Q252" s="23" t="n">
        <v>0</v>
      </c>
      <c r="R252" s="23" t="s">
        <v>49</v>
      </c>
      <c r="S252" s="23" t="n">
        <v>0.142</v>
      </c>
      <c r="T252" s="23" t="s">
        <v>49</v>
      </c>
      <c r="U252" s="23" t="s">
        <v>49</v>
      </c>
      <c r="V252" s="23" t="s">
        <v>49</v>
      </c>
      <c r="W252" s="23" t="s">
        <v>49</v>
      </c>
      <c r="X252" s="23" t="s">
        <v>49</v>
      </c>
      <c r="Y252" s="23" t="s">
        <v>49</v>
      </c>
      <c r="Z252" s="23" t="s">
        <v>49</v>
      </c>
      <c r="AA252" s="1" t="n">
        <v>382</v>
      </c>
      <c r="AB252" s="23" t="s">
        <v>50</v>
      </c>
      <c r="AC252" s="24" t="s">
        <v>51</v>
      </c>
      <c r="AD252" s="2" t="s">
        <v>123</v>
      </c>
      <c r="AE252" s="1" t="n">
        <v>21</v>
      </c>
      <c r="AF252" s="1" t="s">
        <v>1154</v>
      </c>
      <c r="AG252" s="1" t="s">
        <v>1155</v>
      </c>
      <c r="AL252" s="2" t="s">
        <v>55</v>
      </c>
      <c r="AM252" s="1" t="s">
        <v>1156</v>
      </c>
    </row>
    <row r="253" customFormat="false" ht="37.5" hidden="false" customHeight="false" outlineLevel="0" collapsed="false">
      <c r="A253" s="26" t="s">
        <v>1157</v>
      </c>
      <c r="B253" s="23" t="s">
        <v>610</v>
      </c>
      <c r="C253" s="23" t="s">
        <v>611</v>
      </c>
      <c r="D253" s="2" t="s">
        <v>612</v>
      </c>
      <c r="E253" s="2" t="str">
        <f aca="false">AM253</f>
        <v>11 микрорайон, д. 25, 1 подъезд</v>
      </c>
      <c r="F253" s="23" t="s">
        <v>581</v>
      </c>
      <c r="G253" s="24" t="s">
        <v>468</v>
      </c>
      <c r="H253" s="23" t="s">
        <v>507</v>
      </c>
      <c r="I253" s="24" t="s">
        <v>613</v>
      </c>
      <c r="J253" s="23" t="s">
        <v>508</v>
      </c>
      <c r="K253" s="24" t="s">
        <v>48</v>
      </c>
      <c r="L253" s="23" t="s">
        <v>506</v>
      </c>
      <c r="M253" s="23" t="s">
        <v>712</v>
      </c>
      <c r="N253" s="30" t="n">
        <v>1</v>
      </c>
      <c r="O253" s="17" t="n">
        <f aca="false">(L253*M253)*N253</f>
        <v>0.9</v>
      </c>
      <c r="P253" s="23" t="s">
        <v>49</v>
      </c>
      <c r="Q253" s="23" t="n">
        <v>0</v>
      </c>
      <c r="R253" s="23" t="s">
        <v>49</v>
      </c>
      <c r="S253" s="23" t="n">
        <v>0.142</v>
      </c>
      <c r="T253" s="23" t="s">
        <v>49</v>
      </c>
      <c r="U253" s="23" t="s">
        <v>49</v>
      </c>
      <c r="V253" s="23" t="s">
        <v>49</v>
      </c>
      <c r="W253" s="23" t="s">
        <v>49</v>
      </c>
      <c r="X253" s="23" t="s">
        <v>49</v>
      </c>
      <c r="Y253" s="23" t="s">
        <v>49</v>
      </c>
      <c r="Z253" s="23" t="s">
        <v>49</v>
      </c>
      <c r="AA253" s="1" t="n">
        <v>382</v>
      </c>
      <c r="AB253" s="23" t="s">
        <v>50</v>
      </c>
      <c r="AC253" s="24" t="s">
        <v>51</v>
      </c>
      <c r="AD253" s="2" t="s">
        <v>123</v>
      </c>
      <c r="AE253" s="1" t="n">
        <v>25</v>
      </c>
      <c r="AF253" s="1" t="s">
        <v>1158</v>
      </c>
      <c r="AG253" s="1" t="s">
        <v>1159</v>
      </c>
      <c r="AL253" s="2" t="s">
        <v>55</v>
      </c>
      <c r="AM253" s="1" t="s">
        <v>1160</v>
      </c>
    </row>
    <row r="254" customFormat="false" ht="37.5" hidden="false" customHeight="false" outlineLevel="0" collapsed="false">
      <c r="A254" s="23" t="s">
        <v>1161</v>
      </c>
      <c r="B254" s="23" t="s">
        <v>610</v>
      </c>
      <c r="C254" s="23" t="s">
        <v>611</v>
      </c>
      <c r="D254" s="2" t="s">
        <v>612</v>
      </c>
      <c r="E254" s="2" t="str">
        <f aca="false">AM254</f>
        <v>11 микрорайон, д. 25, 2 подъезд</v>
      </c>
      <c r="F254" s="23" t="s">
        <v>581</v>
      </c>
      <c r="G254" s="24" t="s">
        <v>468</v>
      </c>
      <c r="H254" s="23" t="s">
        <v>507</v>
      </c>
      <c r="I254" s="24" t="s">
        <v>613</v>
      </c>
      <c r="J254" s="23" t="s">
        <v>508</v>
      </c>
      <c r="K254" s="24" t="s">
        <v>48</v>
      </c>
      <c r="L254" s="23" t="s">
        <v>506</v>
      </c>
      <c r="M254" s="23" t="s">
        <v>712</v>
      </c>
      <c r="N254" s="30" t="n">
        <v>1</v>
      </c>
      <c r="O254" s="17" t="n">
        <f aca="false">(L254*M254)*N254</f>
        <v>0.9</v>
      </c>
      <c r="P254" s="23" t="s">
        <v>49</v>
      </c>
      <c r="Q254" s="23" t="n">
        <v>0</v>
      </c>
      <c r="R254" s="23" t="s">
        <v>49</v>
      </c>
      <c r="S254" s="23" t="n">
        <v>0.142</v>
      </c>
      <c r="T254" s="23" t="s">
        <v>49</v>
      </c>
      <c r="U254" s="23" t="s">
        <v>49</v>
      </c>
      <c r="V254" s="23" t="s">
        <v>49</v>
      </c>
      <c r="W254" s="23" t="s">
        <v>49</v>
      </c>
      <c r="X254" s="23" t="s">
        <v>49</v>
      </c>
      <c r="Y254" s="23" t="s">
        <v>49</v>
      </c>
      <c r="Z254" s="23" t="s">
        <v>49</v>
      </c>
      <c r="AA254" s="1" t="n">
        <v>382</v>
      </c>
      <c r="AB254" s="23" t="s">
        <v>50</v>
      </c>
      <c r="AC254" s="24" t="s">
        <v>51</v>
      </c>
      <c r="AD254" s="2" t="s">
        <v>123</v>
      </c>
      <c r="AE254" s="1" t="n">
        <v>25</v>
      </c>
      <c r="AF254" s="1" t="s">
        <v>1162</v>
      </c>
      <c r="AG254" s="1" t="s">
        <v>1163</v>
      </c>
      <c r="AL254" s="2" t="s">
        <v>55</v>
      </c>
      <c r="AM254" s="1" t="s">
        <v>1164</v>
      </c>
    </row>
    <row r="255" customFormat="false" ht="37.5" hidden="false" customHeight="false" outlineLevel="0" collapsed="false">
      <c r="A255" s="26" t="s">
        <v>1165</v>
      </c>
      <c r="B255" s="23" t="s">
        <v>610</v>
      </c>
      <c r="C255" s="23" t="s">
        <v>611</v>
      </c>
      <c r="D255" s="2" t="s">
        <v>612</v>
      </c>
      <c r="E255" s="2" t="str">
        <f aca="false">AM255</f>
        <v>11 микрорайон, д. 26, 1 подъезд</v>
      </c>
      <c r="F255" s="23" t="s">
        <v>581</v>
      </c>
      <c r="G255" s="24" t="s">
        <v>468</v>
      </c>
      <c r="H255" s="23" t="s">
        <v>507</v>
      </c>
      <c r="I255" s="24" t="s">
        <v>613</v>
      </c>
      <c r="J255" s="23" t="s">
        <v>508</v>
      </c>
      <c r="K255" s="24" t="s">
        <v>48</v>
      </c>
      <c r="L255" s="23" t="s">
        <v>506</v>
      </c>
      <c r="M255" s="23" t="s">
        <v>614</v>
      </c>
      <c r="N255" s="30" t="n">
        <v>1</v>
      </c>
      <c r="O255" s="17" t="n">
        <f aca="false">(L255*M255)*N255</f>
        <v>0.7</v>
      </c>
      <c r="P255" s="23" t="s">
        <v>49</v>
      </c>
      <c r="Q255" s="23" t="n">
        <v>0</v>
      </c>
      <c r="R255" s="23" t="s">
        <v>49</v>
      </c>
      <c r="S255" s="23" t="n">
        <v>0.142</v>
      </c>
      <c r="T255" s="23" t="s">
        <v>49</v>
      </c>
      <c r="U255" s="23" t="s">
        <v>49</v>
      </c>
      <c r="V255" s="23" t="s">
        <v>49</v>
      </c>
      <c r="W255" s="23" t="s">
        <v>49</v>
      </c>
      <c r="X255" s="23" t="s">
        <v>49</v>
      </c>
      <c r="Y255" s="23" t="s">
        <v>49</v>
      </c>
      <c r="Z255" s="23" t="s">
        <v>49</v>
      </c>
      <c r="AA255" s="1" t="n">
        <v>382</v>
      </c>
      <c r="AB255" s="23" t="s">
        <v>50</v>
      </c>
      <c r="AC255" s="24" t="s">
        <v>51</v>
      </c>
      <c r="AD255" s="2" t="s">
        <v>123</v>
      </c>
      <c r="AE255" s="1" t="n">
        <v>26</v>
      </c>
      <c r="AF255" s="1" t="s">
        <v>1166</v>
      </c>
      <c r="AG255" s="1" t="s">
        <v>1167</v>
      </c>
      <c r="AL255" s="2" t="s">
        <v>55</v>
      </c>
      <c r="AM255" s="1" t="s">
        <v>1168</v>
      </c>
    </row>
    <row r="256" customFormat="false" ht="37.5" hidden="false" customHeight="false" outlineLevel="0" collapsed="false">
      <c r="A256" s="23" t="s">
        <v>1169</v>
      </c>
      <c r="B256" s="23" t="s">
        <v>610</v>
      </c>
      <c r="C256" s="23" t="s">
        <v>611</v>
      </c>
      <c r="D256" s="2" t="s">
        <v>612</v>
      </c>
      <c r="E256" s="2" t="str">
        <f aca="false">AM256</f>
        <v>11 микрорайон, д. 26, 2 подъезд</v>
      </c>
      <c r="F256" s="23" t="s">
        <v>581</v>
      </c>
      <c r="G256" s="24" t="s">
        <v>468</v>
      </c>
      <c r="H256" s="23" t="s">
        <v>507</v>
      </c>
      <c r="I256" s="24" t="s">
        <v>613</v>
      </c>
      <c r="J256" s="23" t="s">
        <v>508</v>
      </c>
      <c r="K256" s="24" t="s">
        <v>48</v>
      </c>
      <c r="L256" s="23" t="s">
        <v>506</v>
      </c>
      <c r="M256" s="23" t="s">
        <v>614</v>
      </c>
      <c r="N256" s="30" t="n">
        <v>1</v>
      </c>
      <c r="O256" s="17" t="n">
        <f aca="false">(L256*M256)*N256</f>
        <v>0.7</v>
      </c>
      <c r="P256" s="23" t="s">
        <v>49</v>
      </c>
      <c r="Q256" s="23" t="n">
        <v>0</v>
      </c>
      <c r="R256" s="23" t="s">
        <v>49</v>
      </c>
      <c r="S256" s="23" t="n">
        <v>0.142</v>
      </c>
      <c r="T256" s="23" t="s">
        <v>49</v>
      </c>
      <c r="U256" s="23" t="s">
        <v>49</v>
      </c>
      <c r="V256" s="23" t="s">
        <v>49</v>
      </c>
      <c r="W256" s="23" t="s">
        <v>49</v>
      </c>
      <c r="X256" s="23" t="s">
        <v>49</v>
      </c>
      <c r="Y256" s="23" t="s">
        <v>49</v>
      </c>
      <c r="Z256" s="23" t="s">
        <v>49</v>
      </c>
      <c r="AA256" s="1" t="n">
        <v>382</v>
      </c>
      <c r="AB256" s="23" t="s">
        <v>50</v>
      </c>
      <c r="AC256" s="24" t="s">
        <v>51</v>
      </c>
      <c r="AD256" s="2" t="s">
        <v>123</v>
      </c>
      <c r="AE256" s="1" t="n">
        <v>26</v>
      </c>
      <c r="AF256" s="1" t="s">
        <v>1170</v>
      </c>
      <c r="AG256" s="1" t="s">
        <v>1171</v>
      </c>
      <c r="AL256" s="2" t="s">
        <v>55</v>
      </c>
      <c r="AM256" s="1" t="s">
        <v>1172</v>
      </c>
    </row>
    <row r="257" customFormat="false" ht="37.5" hidden="false" customHeight="false" outlineLevel="0" collapsed="false">
      <c r="A257" s="26" t="s">
        <v>1173</v>
      </c>
      <c r="B257" s="23" t="s">
        <v>610</v>
      </c>
      <c r="C257" s="23" t="s">
        <v>611</v>
      </c>
      <c r="D257" s="2" t="s">
        <v>612</v>
      </c>
      <c r="E257" s="2" t="str">
        <f aca="false">AM257</f>
        <v>11 микрорайон, д. 26, 3 подъезд</v>
      </c>
      <c r="F257" s="23" t="s">
        <v>581</v>
      </c>
      <c r="G257" s="24" t="s">
        <v>468</v>
      </c>
      <c r="H257" s="23" t="s">
        <v>507</v>
      </c>
      <c r="I257" s="24" t="s">
        <v>613</v>
      </c>
      <c r="J257" s="23" t="s">
        <v>508</v>
      </c>
      <c r="K257" s="24" t="s">
        <v>48</v>
      </c>
      <c r="L257" s="23" t="s">
        <v>506</v>
      </c>
      <c r="M257" s="23" t="s">
        <v>614</v>
      </c>
      <c r="N257" s="30" t="n">
        <v>1</v>
      </c>
      <c r="O257" s="17" t="n">
        <f aca="false">(L257*M257)*N257</f>
        <v>0.7</v>
      </c>
      <c r="P257" s="23" t="s">
        <v>49</v>
      </c>
      <c r="Q257" s="23" t="n">
        <v>0</v>
      </c>
      <c r="R257" s="23" t="s">
        <v>49</v>
      </c>
      <c r="S257" s="23" t="n">
        <v>0.142</v>
      </c>
      <c r="T257" s="23" t="s">
        <v>49</v>
      </c>
      <c r="U257" s="23" t="s">
        <v>49</v>
      </c>
      <c r="V257" s="23" t="s">
        <v>49</v>
      </c>
      <c r="W257" s="23" t="s">
        <v>49</v>
      </c>
      <c r="X257" s="23" t="s">
        <v>49</v>
      </c>
      <c r="Y257" s="23" t="s">
        <v>49</v>
      </c>
      <c r="Z257" s="23" t="s">
        <v>49</v>
      </c>
      <c r="AA257" s="1" t="n">
        <v>382</v>
      </c>
      <c r="AB257" s="23" t="s">
        <v>50</v>
      </c>
      <c r="AC257" s="24" t="s">
        <v>51</v>
      </c>
      <c r="AD257" s="2" t="s">
        <v>123</v>
      </c>
      <c r="AE257" s="1" t="n">
        <v>26</v>
      </c>
      <c r="AF257" s="1" t="s">
        <v>1166</v>
      </c>
      <c r="AG257" s="1" t="s">
        <v>1174</v>
      </c>
      <c r="AL257" s="2" t="s">
        <v>55</v>
      </c>
      <c r="AM257" s="1" t="s">
        <v>1175</v>
      </c>
    </row>
    <row r="258" customFormat="false" ht="37.5" hidden="false" customHeight="false" outlineLevel="0" collapsed="false">
      <c r="A258" s="23" t="s">
        <v>1176</v>
      </c>
      <c r="B258" s="23" t="s">
        <v>610</v>
      </c>
      <c r="C258" s="23" t="s">
        <v>611</v>
      </c>
      <c r="D258" s="2" t="s">
        <v>612</v>
      </c>
      <c r="E258" s="2" t="str">
        <f aca="false">AM258</f>
        <v>11 микрорайон, д. 26, 4 подъезд</v>
      </c>
      <c r="F258" s="23" t="s">
        <v>581</v>
      </c>
      <c r="G258" s="24" t="s">
        <v>468</v>
      </c>
      <c r="H258" s="23" t="s">
        <v>507</v>
      </c>
      <c r="I258" s="24" t="s">
        <v>613</v>
      </c>
      <c r="J258" s="23" t="s">
        <v>508</v>
      </c>
      <c r="K258" s="24" t="s">
        <v>48</v>
      </c>
      <c r="L258" s="23" t="s">
        <v>506</v>
      </c>
      <c r="M258" s="23" t="s">
        <v>614</v>
      </c>
      <c r="N258" s="30" t="n">
        <v>1</v>
      </c>
      <c r="O258" s="17" t="n">
        <f aca="false">(L258*M258)*N258</f>
        <v>0.7</v>
      </c>
      <c r="P258" s="23" t="s">
        <v>49</v>
      </c>
      <c r="Q258" s="23" t="n">
        <v>0</v>
      </c>
      <c r="R258" s="23" t="s">
        <v>49</v>
      </c>
      <c r="S258" s="23" t="n">
        <v>0.142</v>
      </c>
      <c r="T258" s="23" t="s">
        <v>49</v>
      </c>
      <c r="U258" s="23" t="s">
        <v>49</v>
      </c>
      <c r="V258" s="23" t="s">
        <v>49</v>
      </c>
      <c r="W258" s="23" t="s">
        <v>49</v>
      </c>
      <c r="X258" s="23" t="s">
        <v>49</v>
      </c>
      <c r="Y258" s="23" t="s">
        <v>49</v>
      </c>
      <c r="Z258" s="23" t="s">
        <v>49</v>
      </c>
      <c r="AA258" s="1" t="n">
        <v>382</v>
      </c>
      <c r="AB258" s="23" t="s">
        <v>50</v>
      </c>
      <c r="AC258" s="24" t="s">
        <v>51</v>
      </c>
      <c r="AD258" s="2" t="s">
        <v>123</v>
      </c>
      <c r="AE258" s="1" t="n">
        <v>26</v>
      </c>
      <c r="AF258" s="1" t="s">
        <v>1177</v>
      </c>
      <c r="AG258" s="1" t="s">
        <v>1178</v>
      </c>
      <c r="AL258" s="2" t="s">
        <v>55</v>
      </c>
      <c r="AM258" s="1" t="s">
        <v>1179</v>
      </c>
    </row>
    <row r="259" customFormat="false" ht="37.5" hidden="false" customHeight="false" outlineLevel="0" collapsed="false">
      <c r="A259" s="26" t="s">
        <v>1180</v>
      </c>
      <c r="B259" s="23" t="s">
        <v>610</v>
      </c>
      <c r="C259" s="23" t="s">
        <v>611</v>
      </c>
      <c r="D259" s="2" t="s">
        <v>612</v>
      </c>
      <c r="E259" s="2" t="str">
        <f aca="false">AM259</f>
        <v>11 микрорайон, д. 26, 5 подъезд</v>
      </c>
      <c r="F259" s="23" t="s">
        <v>581</v>
      </c>
      <c r="G259" s="24" t="s">
        <v>468</v>
      </c>
      <c r="H259" s="23" t="s">
        <v>507</v>
      </c>
      <c r="I259" s="24" t="s">
        <v>613</v>
      </c>
      <c r="J259" s="23" t="s">
        <v>508</v>
      </c>
      <c r="K259" s="24" t="s">
        <v>48</v>
      </c>
      <c r="L259" s="23" t="s">
        <v>506</v>
      </c>
      <c r="M259" s="23" t="s">
        <v>614</v>
      </c>
      <c r="N259" s="30" t="n">
        <v>1</v>
      </c>
      <c r="O259" s="17" t="n">
        <f aca="false">(L259*M259)*N259</f>
        <v>0.7</v>
      </c>
      <c r="P259" s="23" t="s">
        <v>49</v>
      </c>
      <c r="Q259" s="23" t="n">
        <v>0</v>
      </c>
      <c r="R259" s="23" t="s">
        <v>49</v>
      </c>
      <c r="S259" s="23" t="n">
        <v>0.142</v>
      </c>
      <c r="T259" s="23" t="s">
        <v>49</v>
      </c>
      <c r="U259" s="23" t="s">
        <v>49</v>
      </c>
      <c r="V259" s="23" t="s">
        <v>49</v>
      </c>
      <c r="W259" s="23" t="s">
        <v>49</v>
      </c>
      <c r="X259" s="23" t="s">
        <v>49</v>
      </c>
      <c r="Y259" s="23" t="s">
        <v>49</v>
      </c>
      <c r="Z259" s="23" t="s">
        <v>49</v>
      </c>
      <c r="AA259" s="1" t="n">
        <v>382</v>
      </c>
      <c r="AB259" s="23" t="s">
        <v>50</v>
      </c>
      <c r="AC259" s="24" t="s">
        <v>51</v>
      </c>
      <c r="AD259" s="2" t="s">
        <v>123</v>
      </c>
      <c r="AE259" s="1" t="n">
        <v>26</v>
      </c>
      <c r="AF259" s="1" t="s">
        <v>1181</v>
      </c>
      <c r="AG259" s="1" t="s">
        <v>1182</v>
      </c>
      <c r="AL259" s="2" t="s">
        <v>55</v>
      </c>
      <c r="AM259" s="1" t="s">
        <v>1183</v>
      </c>
    </row>
    <row r="260" customFormat="false" ht="37.5" hidden="false" customHeight="false" outlineLevel="0" collapsed="false">
      <c r="A260" s="23" t="s">
        <v>1184</v>
      </c>
      <c r="B260" s="23" t="s">
        <v>610</v>
      </c>
      <c r="C260" s="23" t="s">
        <v>611</v>
      </c>
      <c r="D260" s="2" t="s">
        <v>612</v>
      </c>
      <c r="E260" s="2" t="str">
        <f aca="false">AM260</f>
        <v>ул. Свердлова, д. 12</v>
      </c>
      <c r="F260" s="23" t="s">
        <v>581</v>
      </c>
      <c r="G260" s="24" t="s">
        <v>468</v>
      </c>
      <c r="H260" s="23" t="s">
        <v>507</v>
      </c>
      <c r="I260" s="24" t="s">
        <v>613</v>
      </c>
      <c r="J260" s="23" t="s">
        <v>508</v>
      </c>
      <c r="K260" s="24" t="s">
        <v>48</v>
      </c>
      <c r="L260" s="23" t="s">
        <v>506</v>
      </c>
      <c r="M260" s="23" t="s">
        <v>614</v>
      </c>
      <c r="N260" s="30" t="n">
        <v>1</v>
      </c>
      <c r="O260" s="17" t="n">
        <f aca="false">(L260*M260)*N260</f>
        <v>0.7</v>
      </c>
      <c r="P260" s="23" t="s">
        <v>49</v>
      </c>
      <c r="Q260" s="23" t="n">
        <v>0</v>
      </c>
      <c r="R260" s="23" t="s">
        <v>49</v>
      </c>
      <c r="S260" s="23" t="n">
        <v>0.142</v>
      </c>
      <c r="T260" s="23" t="s">
        <v>49</v>
      </c>
      <c r="U260" s="23" t="s">
        <v>49</v>
      </c>
      <c r="V260" s="23" t="s">
        <v>49</v>
      </c>
      <c r="W260" s="23" t="s">
        <v>49</v>
      </c>
      <c r="X260" s="23" t="s">
        <v>49</v>
      </c>
      <c r="Y260" s="23" t="s">
        <v>49</v>
      </c>
      <c r="Z260" s="23" t="s">
        <v>49</v>
      </c>
      <c r="AA260" s="1" t="n">
        <v>382</v>
      </c>
      <c r="AB260" s="23" t="s">
        <v>50</v>
      </c>
      <c r="AC260" s="24" t="s">
        <v>51</v>
      </c>
      <c r="AD260" s="2" t="s">
        <v>113</v>
      </c>
      <c r="AE260" s="1" t="n">
        <v>12</v>
      </c>
      <c r="AF260" s="1" t="s">
        <v>1185</v>
      </c>
      <c r="AG260" s="1" t="s">
        <v>1186</v>
      </c>
      <c r="AL260" s="2" t="s">
        <v>55</v>
      </c>
      <c r="AM260" s="1" t="s">
        <v>1187</v>
      </c>
    </row>
    <row r="261" customFormat="false" ht="37.5" hidden="false" customHeight="false" outlineLevel="0" collapsed="false">
      <c r="A261" s="26" t="s">
        <v>1188</v>
      </c>
      <c r="B261" s="23" t="s">
        <v>610</v>
      </c>
      <c r="C261" s="23" t="s">
        <v>611</v>
      </c>
      <c r="D261" s="2" t="s">
        <v>612</v>
      </c>
      <c r="E261" s="2" t="str">
        <f aca="false">AM261</f>
        <v>ул. Свердлова, д. 14</v>
      </c>
      <c r="F261" s="23" t="s">
        <v>581</v>
      </c>
      <c r="G261" s="24" t="s">
        <v>468</v>
      </c>
      <c r="H261" s="23" t="s">
        <v>507</v>
      </c>
      <c r="I261" s="24" t="s">
        <v>613</v>
      </c>
      <c r="J261" s="23" t="s">
        <v>508</v>
      </c>
      <c r="K261" s="24" t="s">
        <v>48</v>
      </c>
      <c r="L261" s="23" t="s">
        <v>506</v>
      </c>
      <c r="M261" s="23" t="s">
        <v>890</v>
      </c>
      <c r="N261" s="30" t="n">
        <v>1</v>
      </c>
      <c r="O261" s="17" t="n">
        <f aca="false">(L261*M261)*N261</f>
        <v>0.8</v>
      </c>
      <c r="P261" s="23" t="s">
        <v>49</v>
      </c>
      <c r="Q261" s="23" t="n">
        <v>0</v>
      </c>
      <c r="R261" s="23" t="s">
        <v>49</v>
      </c>
      <c r="S261" s="23" t="n">
        <v>0.142</v>
      </c>
      <c r="T261" s="23" t="s">
        <v>49</v>
      </c>
      <c r="U261" s="23" t="s">
        <v>49</v>
      </c>
      <c r="V261" s="23" t="s">
        <v>49</v>
      </c>
      <c r="W261" s="23" t="s">
        <v>49</v>
      </c>
      <c r="X261" s="23" t="s">
        <v>49</v>
      </c>
      <c r="Y261" s="23" t="s">
        <v>49</v>
      </c>
      <c r="Z261" s="23" t="s">
        <v>49</v>
      </c>
      <c r="AA261" s="1" t="n">
        <v>382</v>
      </c>
      <c r="AB261" s="23" t="s">
        <v>50</v>
      </c>
      <c r="AC261" s="24" t="s">
        <v>51</v>
      </c>
      <c r="AD261" s="2" t="s">
        <v>113</v>
      </c>
      <c r="AE261" s="1" t="n">
        <v>14</v>
      </c>
      <c r="AF261" s="1" t="s">
        <v>1189</v>
      </c>
      <c r="AG261" s="1" t="s">
        <v>1190</v>
      </c>
      <c r="AL261" s="2" t="s">
        <v>55</v>
      </c>
      <c r="AM261" s="1" t="s">
        <v>1191</v>
      </c>
    </row>
    <row r="262" customFormat="false" ht="37.5" hidden="false" customHeight="false" outlineLevel="0" collapsed="false">
      <c r="A262" s="23" t="s">
        <v>1192</v>
      </c>
      <c r="B262" s="23" t="s">
        <v>610</v>
      </c>
      <c r="C262" s="23" t="s">
        <v>611</v>
      </c>
      <c r="D262" s="2" t="s">
        <v>612</v>
      </c>
      <c r="E262" s="2" t="str">
        <f aca="false">AM262</f>
        <v>ул. Свердлова, д. 16</v>
      </c>
      <c r="F262" s="23" t="s">
        <v>581</v>
      </c>
      <c r="G262" s="24" t="s">
        <v>468</v>
      </c>
      <c r="H262" s="23" t="s">
        <v>507</v>
      </c>
      <c r="I262" s="24" t="s">
        <v>613</v>
      </c>
      <c r="J262" s="23" t="s">
        <v>508</v>
      </c>
      <c r="K262" s="24" t="s">
        <v>48</v>
      </c>
      <c r="L262" s="23" t="s">
        <v>506</v>
      </c>
      <c r="M262" s="23" t="s">
        <v>890</v>
      </c>
      <c r="N262" s="30" t="n">
        <v>1</v>
      </c>
      <c r="O262" s="17" t="n">
        <f aca="false">(L262*M262)*N262</f>
        <v>0.8</v>
      </c>
      <c r="P262" s="23" t="s">
        <v>49</v>
      </c>
      <c r="Q262" s="23" t="n">
        <v>0</v>
      </c>
      <c r="R262" s="23" t="s">
        <v>49</v>
      </c>
      <c r="S262" s="23" t="n">
        <v>0.142</v>
      </c>
      <c r="T262" s="23" t="s">
        <v>49</v>
      </c>
      <c r="U262" s="23" t="s">
        <v>49</v>
      </c>
      <c r="V262" s="23" t="s">
        <v>49</v>
      </c>
      <c r="W262" s="23" t="s">
        <v>49</v>
      </c>
      <c r="X262" s="23" t="s">
        <v>49</v>
      </c>
      <c r="Y262" s="23" t="s">
        <v>49</v>
      </c>
      <c r="Z262" s="23" t="s">
        <v>49</v>
      </c>
      <c r="AA262" s="1" t="n">
        <v>382</v>
      </c>
      <c r="AB262" s="23" t="s">
        <v>50</v>
      </c>
      <c r="AC262" s="24" t="s">
        <v>51</v>
      </c>
      <c r="AD262" s="2" t="s">
        <v>113</v>
      </c>
      <c r="AE262" s="1" t="n">
        <v>16</v>
      </c>
      <c r="AF262" s="1" t="s">
        <v>1193</v>
      </c>
      <c r="AG262" s="1" t="s">
        <v>1194</v>
      </c>
      <c r="AL262" s="2" t="s">
        <v>55</v>
      </c>
      <c r="AM262" s="1" t="s">
        <v>1195</v>
      </c>
    </row>
    <row r="263" customFormat="false" ht="37.5" hidden="false" customHeight="false" outlineLevel="0" collapsed="false">
      <c r="A263" s="26" t="s">
        <v>1196</v>
      </c>
      <c r="B263" s="23" t="s">
        <v>610</v>
      </c>
      <c r="C263" s="23" t="s">
        <v>611</v>
      </c>
      <c r="D263" s="2" t="s">
        <v>612</v>
      </c>
      <c r="E263" s="2" t="str">
        <f aca="false">AM263</f>
        <v>ул. Свердлова, д. 26, 1 подъезд</v>
      </c>
      <c r="F263" s="23" t="s">
        <v>581</v>
      </c>
      <c r="G263" s="24" t="s">
        <v>468</v>
      </c>
      <c r="H263" s="23" t="s">
        <v>507</v>
      </c>
      <c r="I263" s="24" t="s">
        <v>613</v>
      </c>
      <c r="J263" s="23" t="s">
        <v>508</v>
      </c>
      <c r="K263" s="24" t="s">
        <v>48</v>
      </c>
      <c r="L263" s="23" t="s">
        <v>506</v>
      </c>
      <c r="M263" s="23" t="s">
        <v>1197</v>
      </c>
      <c r="N263" s="30" t="n">
        <v>1</v>
      </c>
      <c r="O263" s="17" t="n">
        <f aca="false">(L263*M263)*N263</f>
        <v>2.14</v>
      </c>
      <c r="P263" s="23" t="s">
        <v>49</v>
      </c>
      <c r="Q263" s="23" t="n">
        <v>0</v>
      </c>
      <c r="R263" s="23" t="s">
        <v>49</v>
      </c>
      <c r="S263" s="23" t="n">
        <v>0.142</v>
      </c>
      <c r="T263" s="23" t="s">
        <v>49</v>
      </c>
      <c r="U263" s="23" t="s">
        <v>49</v>
      </c>
      <c r="V263" s="23" t="s">
        <v>49</v>
      </c>
      <c r="W263" s="23" t="s">
        <v>49</v>
      </c>
      <c r="X263" s="23" t="s">
        <v>49</v>
      </c>
      <c r="Y263" s="23" t="s">
        <v>49</v>
      </c>
      <c r="Z263" s="23" t="s">
        <v>49</v>
      </c>
      <c r="AA263" s="1" t="n">
        <v>382</v>
      </c>
      <c r="AB263" s="23" t="s">
        <v>50</v>
      </c>
      <c r="AC263" s="24" t="s">
        <v>51</v>
      </c>
      <c r="AD263" s="2" t="s">
        <v>113</v>
      </c>
      <c r="AE263" s="1" t="n">
        <v>26</v>
      </c>
      <c r="AF263" s="1" t="s">
        <v>1198</v>
      </c>
      <c r="AG263" s="1" t="s">
        <v>1199</v>
      </c>
      <c r="AL263" s="2" t="s">
        <v>55</v>
      </c>
      <c r="AM263" s="1" t="s">
        <v>1200</v>
      </c>
    </row>
    <row r="264" customFormat="false" ht="37.5" hidden="false" customHeight="false" outlineLevel="0" collapsed="false">
      <c r="A264" s="26" t="s">
        <v>1201</v>
      </c>
      <c r="B264" s="23" t="s">
        <v>610</v>
      </c>
      <c r="C264" s="23" t="s">
        <v>611</v>
      </c>
      <c r="D264" s="2" t="s">
        <v>612</v>
      </c>
      <c r="E264" s="2" t="str">
        <f aca="false">AM264</f>
        <v>ул. Свердлова, д. 26, 2 подъезд</v>
      </c>
      <c r="F264" s="23" t="s">
        <v>581</v>
      </c>
      <c r="G264" s="24" t="s">
        <v>468</v>
      </c>
      <c r="H264" s="23" t="s">
        <v>507</v>
      </c>
      <c r="I264" s="24" t="s">
        <v>613</v>
      </c>
      <c r="J264" s="23" t="s">
        <v>508</v>
      </c>
      <c r="K264" s="24" t="s">
        <v>48</v>
      </c>
      <c r="L264" s="23" t="s">
        <v>506</v>
      </c>
      <c r="M264" s="23" t="s">
        <v>1197</v>
      </c>
      <c r="N264" s="30" t="n">
        <v>1</v>
      </c>
      <c r="O264" s="17" t="n">
        <f aca="false">(L264*M264)*N264</f>
        <v>2.14</v>
      </c>
      <c r="P264" s="23" t="s">
        <v>49</v>
      </c>
      <c r="Q264" s="23" t="n">
        <v>0</v>
      </c>
      <c r="R264" s="23" t="s">
        <v>49</v>
      </c>
      <c r="S264" s="23" t="n">
        <v>0.142</v>
      </c>
      <c r="T264" s="23" t="s">
        <v>49</v>
      </c>
      <c r="U264" s="23" t="s">
        <v>49</v>
      </c>
      <c r="V264" s="23" t="s">
        <v>49</v>
      </c>
      <c r="W264" s="23" t="s">
        <v>49</v>
      </c>
      <c r="X264" s="23" t="s">
        <v>49</v>
      </c>
      <c r="Y264" s="23" t="s">
        <v>49</v>
      </c>
      <c r="Z264" s="23" t="s">
        <v>49</v>
      </c>
      <c r="AA264" s="1" t="n">
        <v>382</v>
      </c>
      <c r="AB264" s="23" t="s">
        <v>50</v>
      </c>
      <c r="AC264" s="24" t="s">
        <v>51</v>
      </c>
      <c r="AD264" s="2" t="s">
        <v>113</v>
      </c>
      <c r="AE264" s="1" t="n">
        <v>26</v>
      </c>
      <c r="AF264" s="1" t="s">
        <v>1202</v>
      </c>
      <c r="AG264" s="1" t="s">
        <v>1199</v>
      </c>
      <c r="AL264" s="2" t="s">
        <v>55</v>
      </c>
      <c r="AM264" s="1" t="s">
        <v>1203</v>
      </c>
    </row>
    <row r="265" customFormat="false" ht="37.5" hidden="false" customHeight="false" outlineLevel="0" collapsed="false">
      <c r="A265" s="26" t="s">
        <v>1204</v>
      </c>
      <c r="B265" s="23" t="s">
        <v>610</v>
      </c>
      <c r="C265" s="23" t="s">
        <v>611</v>
      </c>
      <c r="D265" s="2" t="s">
        <v>612</v>
      </c>
      <c r="E265" s="2" t="str">
        <f aca="false">AM265</f>
        <v>ул. Свердлова, д. 26, 3 подъезд</v>
      </c>
      <c r="F265" s="23" t="s">
        <v>581</v>
      </c>
      <c r="G265" s="24" t="s">
        <v>468</v>
      </c>
      <c r="H265" s="23" t="s">
        <v>507</v>
      </c>
      <c r="I265" s="24" t="s">
        <v>613</v>
      </c>
      <c r="J265" s="23" t="s">
        <v>508</v>
      </c>
      <c r="K265" s="24" t="s">
        <v>48</v>
      </c>
      <c r="L265" s="23" t="s">
        <v>506</v>
      </c>
      <c r="M265" s="23" t="s">
        <v>1197</v>
      </c>
      <c r="N265" s="30" t="n">
        <v>1</v>
      </c>
      <c r="O265" s="17" t="n">
        <f aca="false">(L265*M265)*N265</f>
        <v>2.14</v>
      </c>
      <c r="P265" s="23" t="s">
        <v>49</v>
      </c>
      <c r="Q265" s="23" t="n">
        <v>0</v>
      </c>
      <c r="R265" s="23" t="s">
        <v>49</v>
      </c>
      <c r="S265" s="23" t="n">
        <v>0.142</v>
      </c>
      <c r="T265" s="23" t="s">
        <v>49</v>
      </c>
      <c r="U265" s="23" t="s">
        <v>49</v>
      </c>
      <c r="V265" s="23" t="s">
        <v>49</v>
      </c>
      <c r="W265" s="23" t="s">
        <v>49</v>
      </c>
      <c r="X265" s="23" t="s">
        <v>49</v>
      </c>
      <c r="Y265" s="23" t="s">
        <v>49</v>
      </c>
      <c r="Z265" s="23" t="s">
        <v>49</v>
      </c>
      <c r="AA265" s="1" t="n">
        <v>382</v>
      </c>
      <c r="AB265" s="23" t="s">
        <v>50</v>
      </c>
      <c r="AC265" s="24" t="s">
        <v>51</v>
      </c>
      <c r="AD265" s="2" t="s">
        <v>113</v>
      </c>
      <c r="AE265" s="1" t="n">
        <v>26</v>
      </c>
      <c r="AF265" s="1" t="s">
        <v>1205</v>
      </c>
      <c r="AG265" s="1" t="s">
        <v>1206</v>
      </c>
      <c r="AL265" s="2" t="s">
        <v>55</v>
      </c>
      <c r="AM265" s="1" t="s">
        <v>1207</v>
      </c>
    </row>
    <row r="266" customFormat="false" ht="37.5" hidden="false" customHeight="false" outlineLevel="0" collapsed="false">
      <c r="A266" s="26" t="s">
        <v>1208</v>
      </c>
      <c r="B266" s="23" t="s">
        <v>610</v>
      </c>
      <c r="C266" s="23" t="s">
        <v>611</v>
      </c>
      <c r="D266" s="2" t="s">
        <v>612</v>
      </c>
      <c r="E266" s="2" t="str">
        <f aca="false">AM266</f>
        <v>ул. Свердлова, д. 26, 4 подъезд</v>
      </c>
      <c r="F266" s="23" t="s">
        <v>581</v>
      </c>
      <c r="G266" s="24" t="s">
        <v>468</v>
      </c>
      <c r="H266" s="23" t="s">
        <v>507</v>
      </c>
      <c r="I266" s="24" t="s">
        <v>613</v>
      </c>
      <c r="J266" s="23" t="s">
        <v>508</v>
      </c>
      <c r="K266" s="24" t="s">
        <v>48</v>
      </c>
      <c r="L266" s="23" t="s">
        <v>506</v>
      </c>
      <c r="M266" s="23" t="s">
        <v>1197</v>
      </c>
      <c r="N266" s="30" t="n">
        <v>1</v>
      </c>
      <c r="O266" s="17" t="n">
        <f aca="false">(L266*M266)*N266</f>
        <v>2.14</v>
      </c>
      <c r="P266" s="23" t="s">
        <v>49</v>
      </c>
      <c r="Q266" s="23" t="n">
        <v>0</v>
      </c>
      <c r="R266" s="23" t="s">
        <v>49</v>
      </c>
      <c r="S266" s="23" t="n">
        <v>0.142</v>
      </c>
      <c r="T266" s="23" t="s">
        <v>49</v>
      </c>
      <c r="U266" s="23" t="s">
        <v>49</v>
      </c>
      <c r="V266" s="23" t="s">
        <v>49</v>
      </c>
      <c r="W266" s="23" t="s">
        <v>49</v>
      </c>
      <c r="X266" s="23" t="s">
        <v>49</v>
      </c>
      <c r="Y266" s="23" t="s">
        <v>49</v>
      </c>
      <c r="Z266" s="23" t="s">
        <v>49</v>
      </c>
      <c r="AA266" s="1" t="n">
        <v>382</v>
      </c>
      <c r="AB266" s="23" t="s">
        <v>50</v>
      </c>
      <c r="AC266" s="24" t="s">
        <v>51</v>
      </c>
      <c r="AD266" s="2" t="s">
        <v>113</v>
      </c>
      <c r="AE266" s="1" t="n">
        <v>26</v>
      </c>
      <c r="AF266" s="1" t="s">
        <v>1209</v>
      </c>
      <c r="AG266" s="1" t="s">
        <v>1210</v>
      </c>
      <c r="AL266" s="2" t="s">
        <v>55</v>
      </c>
      <c r="AM266" s="1" t="s">
        <v>1211</v>
      </c>
    </row>
    <row r="267" customFormat="false" ht="37.5" hidden="false" customHeight="false" outlineLevel="0" collapsed="false">
      <c r="A267" s="26" t="s">
        <v>1212</v>
      </c>
      <c r="B267" s="23" t="s">
        <v>610</v>
      </c>
      <c r="C267" s="23" t="s">
        <v>611</v>
      </c>
      <c r="D267" s="2" t="s">
        <v>612</v>
      </c>
      <c r="E267" s="2" t="str">
        <f aca="false">AM267</f>
        <v>ул. Свердлова, д. 26, 5 подъезд</v>
      </c>
      <c r="F267" s="23" t="s">
        <v>581</v>
      </c>
      <c r="G267" s="24" t="s">
        <v>468</v>
      </c>
      <c r="H267" s="23" t="s">
        <v>507</v>
      </c>
      <c r="I267" s="24" t="s">
        <v>613</v>
      </c>
      <c r="J267" s="23" t="s">
        <v>508</v>
      </c>
      <c r="K267" s="24" t="s">
        <v>48</v>
      </c>
      <c r="L267" s="23" t="s">
        <v>506</v>
      </c>
      <c r="M267" s="23" t="s">
        <v>1197</v>
      </c>
      <c r="N267" s="30" t="n">
        <v>1</v>
      </c>
      <c r="O267" s="17" t="n">
        <f aca="false">(L267*M267)*N267</f>
        <v>2.14</v>
      </c>
      <c r="P267" s="23" t="s">
        <v>49</v>
      </c>
      <c r="Q267" s="23" t="n">
        <v>0</v>
      </c>
      <c r="R267" s="23" t="s">
        <v>49</v>
      </c>
      <c r="S267" s="23" t="n">
        <v>0.142</v>
      </c>
      <c r="T267" s="23" t="s">
        <v>49</v>
      </c>
      <c r="U267" s="23" t="s">
        <v>49</v>
      </c>
      <c r="V267" s="23" t="s">
        <v>49</v>
      </c>
      <c r="W267" s="23" t="s">
        <v>49</v>
      </c>
      <c r="X267" s="23" t="s">
        <v>49</v>
      </c>
      <c r="Y267" s="23" t="s">
        <v>49</v>
      </c>
      <c r="Z267" s="23" t="s">
        <v>49</v>
      </c>
      <c r="AA267" s="1" t="n">
        <v>382</v>
      </c>
      <c r="AB267" s="23" t="s">
        <v>50</v>
      </c>
      <c r="AC267" s="24" t="s">
        <v>51</v>
      </c>
      <c r="AD267" s="2" t="s">
        <v>113</v>
      </c>
      <c r="AE267" s="1" t="n">
        <v>26</v>
      </c>
      <c r="AF267" s="1" t="s">
        <v>1213</v>
      </c>
      <c r="AG267" s="1" t="s">
        <v>1214</v>
      </c>
      <c r="AL267" s="2" t="s">
        <v>55</v>
      </c>
      <c r="AM267" s="1" t="s">
        <v>1215</v>
      </c>
    </row>
    <row r="268" customFormat="false" ht="37.5" hidden="false" customHeight="false" outlineLevel="0" collapsed="false">
      <c r="A268" s="26" t="s">
        <v>1216</v>
      </c>
      <c r="B268" s="23" t="s">
        <v>610</v>
      </c>
      <c r="C268" s="23" t="s">
        <v>611</v>
      </c>
      <c r="D268" s="2" t="s">
        <v>612</v>
      </c>
      <c r="E268" s="2" t="str">
        <f aca="false">AM268</f>
        <v>ул. Свердлова, д. 26, 6 подъезд</v>
      </c>
      <c r="F268" s="23" t="s">
        <v>581</v>
      </c>
      <c r="G268" s="24" t="s">
        <v>468</v>
      </c>
      <c r="H268" s="23" t="s">
        <v>507</v>
      </c>
      <c r="I268" s="24" t="s">
        <v>613</v>
      </c>
      <c r="J268" s="23" t="s">
        <v>508</v>
      </c>
      <c r="K268" s="24" t="s">
        <v>48</v>
      </c>
      <c r="L268" s="23" t="s">
        <v>506</v>
      </c>
      <c r="M268" s="23" t="s">
        <v>1197</v>
      </c>
      <c r="N268" s="30" t="n">
        <v>1</v>
      </c>
      <c r="O268" s="17" t="n">
        <f aca="false">(L268*M268)*N268</f>
        <v>2.14</v>
      </c>
      <c r="P268" s="23" t="s">
        <v>49</v>
      </c>
      <c r="Q268" s="23" t="n">
        <v>0</v>
      </c>
      <c r="R268" s="23" t="s">
        <v>49</v>
      </c>
      <c r="S268" s="23" t="n">
        <v>0.142</v>
      </c>
      <c r="T268" s="23" t="s">
        <v>49</v>
      </c>
      <c r="U268" s="23" t="s">
        <v>49</v>
      </c>
      <c r="V268" s="23" t="s">
        <v>49</v>
      </c>
      <c r="W268" s="23" t="s">
        <v>49</v>
      </c>
      <c r="X268" s="23" t="s">
        <v>49</v>
      </c>
      <c r="Y268" s="23" t="s">
        <v>49</v>
      </c>
      <c r="Z268" s="23" t="s">
        <v>49</v>
      </c>
      <c r="AA268" s="1" t="n">
        <v>382</v>
      </c>
      <c r="AB268" s="23" t="s">
        <v>50</v>
      </c>
      <c r="AC268" s="24" t="s">
        <v>51</v>
      </c>
      <c r="AD268" s="2" t="s">
        <v>113</v>
      </c>
      <c r="AE268" s="1" t="n">
        <v>26</v>
      </c>
      <c r="AF268" s="1" t="s">
        <v>1217</v>
      </c>
      <c r="AG268" s="1" t="s">
        <v>1210</v>
      </c>
      <c r="AL268" s="2" t="s">
        <v>55</v>
      </c>
      <c r="AM268" s="1" t="s">
        <v>1218</v>
      </c>
    </row>
    <row r="269" customFormat="false" ht="37.5" hidden="false" customHeight="false" outlineLevel="0" collapsed="false">
      <c r="A269" s="26" t="s">
        <v>1219</v>
      </c>
      <c r="B269" s="23" t="s">
        <v>610</v>
      </c>
      <c r="C269" s="23" t="s">
        <v>611</v>
      </c>
      <c r="D269" s="2" t="s">
        <v>612</v>
      </c>
      <c r="E269" s="2" t="str">
        <f aca="false">AM269</f>
        <v>ул. Свердлова, д. 28, 1 подъезд</v>
      </c>
      <c r="F269" s="23" t="s">
        <v>581</v>
      </c>
      <c r="G269" s="24" t="s">
        <v>468</v>
      </c>
      <c r="H269" s="23" t="s">
        <v>507</v>
      </c>
      <c r="I269" s="24" t="s">
        <v>613</v>
      </c>
      <c r="J269" s="23" t="s">
        <v>508</v>
      </c>
      <c r="K269" s="24" t="s">
        <v>48</v>
      </c>
      <c r="L269" s="23" t="s">
        <v>506</v>
      </c>
      <c r="M269" s="23" t="s">
        <v>1220</v>
      </c>
      <c r="N269" s="30" t="n">
        <v>1</v>
      </c>
      <c r="O269" s="17" t="n">
        <f aca="false">(L269*M269)*N269</f>
        <v>2.1</v>
      </c>
      <c r="P269" s="23" t="s">
        <v>49</v>
      </c>
      <c r="Q269" s="23" t="n">
        <v>0</v>
      </c>
      <c r="R269" s="23" t="s">
        <v>49</v>
      </c>
      <c r="S269" s="23" t="n">
        <v>0.142</v>
      </c>
      <c r="T269" s="23" t="s">
        <v>49</v>
      </c>
      <c r="U269" s="23" t="s">
        <v>49</v>
      </c>
      <c r="V269" s="23" t="s">
        <v>49</v>
      </c>
      <c r="W269" s="23" t="s">
        <v>49</v>
      </c>
      <c r="X269" s="23" t="s">
        <v>49</v>
      </c>
      <c r="Y269" s="23" t="s">
        <v>49</v>
      </c>
      <c r="Z269" s="23" t="s">
        <v>49</v>
      </c>
      <c r="AA269" s="1" t="n">
        <v>382</v>
      </c>
      <c r="AB269" s="23" t="s">
        <v>50</v>
      </c>
      <c r="AC269" s="24" t="s">
        <v>51</v>
      </c>
      <c r="AD269" s="2" t="s">
        <v>113</v>
      </c>
      <c r="AE269" s="1" t="n">
        <v>28</v>
      </c>
      <c r="AF269" s="1" t="s">
        <v>1221</v>
      </c>
      <c r="AG269" s="1" t="s">
        <v>1222</v>
      </c>
      <c r="AL269" s="2" t="s">
        <v>55</v>
      </c>
      <c r="AM269" s="1" t="s">
        <v>1223</v>
      </c>
    </row>
    <row r="270" customFormat="false" ht="37.5" hidden="false" customHeight="false" outlineLevel="0" collapsed="false">
      <c r="A270" s="26" t="s">
        <v>1224</v>
      </c>
      <c r="B270" s="23" t="s">
        <v>610</v>
      </c>
      <c r="C270" s="23" t="s">
        <v>611</v>
      </c>
      <c r="D270" s="2" t="s">
        <v>612</v>
      </c>
      <c r="E270" s="2" t="str">
        <f aca="false">AM270</f>
        <v>ул. Свердлова, д. 28, 2 подъезд</v>
      </c>
      <c r="F270" s="23" t="s">
        <v>581</v>
      </c>
      <c r="G270" s="24" t="s">
        <v>468</v>
      </c>
      <c r="H270" s="23" t="s">
        <v>507</v>
      </c>
      <c r="I270" s="24" t="s">
        <v>613</v>
      </c>
      <c r="J270" s="23" t="s">
        <v>508</v>
      </c>
      <c r="K270" s="24" t="s">
        <v>48</v>
      </c>
      <c r="L270" s="23" t="s">
        <v>506</v>
      </c>
      <c r="M270" s="23" t="s">
        <v>1220</v>
      </c>
      <c r="N270" s="30" t="n">
        <v>1</v>
      </c>
      <c r="O270" s="17" t="n">
        <f aca="false">(L270*M270)*N270</f>
        <v>2.1</v>
      </c>
      <c r="P270" s="23" t="s">
        <v>49</v>
      </c>
      <c r="Q270" s="23" t="n">
        <v>0</v>
      </c>
      <c r="R270" s="23" t="s">
        <v>49</v>
      </c>
      <c r="S270" s="23" t="n">
        <v>0.142</v>
      </c>
      <c r="T270" s="23" t="s">
        <v>49</v>
      </c>
      <c r="U270" s="23" t="s">
        <v>49</v>
      </c>
      <c r="V270" s="23" t="s">
        <v>49</v>
      </c>
      <c r="W270" s="23" t="s">
        <v>49</v>
      </c>
      <c r="X270" s="23" t="s">
        <v>49</v>
      </c>
      <c r="Y270" s="23" t="s">
        <v>49</v>
      </c>
      <c r="Z270" s="23" t="s">
        <v>49</v>
      </c>
      <c r="AA270" s="1" t="n">
        <v>382</v>
      </c>
      <c r="AB270" s="23" t="s">
        <v>50</v>
      </c>
      <c r="AC270" s="24" t="s">
        <v>51</v>
      </c>
      <c r="AD270" s="2" t="s">
        <v>113</v>
      </c>
      <c r="AE270" s="1" t="n">
        <v>28</v>
      </c>
      <c r="AF270" s="1" t="s">
        <v>1225</v>
      </c>
      <c r="AG270" s="1" t="s">
        <v>1226</v>
      </c>
      <c r="AL270" s="2" t="s">
        <v>55</v>
      </c>
      <c r="AM270" s="1" t="s">
        <v>1227</v>
      </c>
    </row>
    <row r="271" customFormat="false" ht="37.5" hidden="false" customHeight="false" outlineLevel="0" collapsed="false">
      <c r="A271" s="26" t="s">
        <v>1228</v>
      </c>
      <c r="B271" s="23" t="s">
        <v>610</v>
      </c>
      <c r="C271" s="23" t="s">
        <v>611</v>
      </c>
      <c r="D271" s="2" t="s">
        <v>612</v>
      </c>
      <c r="E271" s="2" t="str">
        <f aca="false">AM271</f>
        <v>ул. Свердлова, д. 28, 3 подъезд</v>
      </c>
      <c r="F271" s="23" t="s">
        <v>581</v>
      </c>
      <c r="G271" s="24" t="s">
        <v>468</v>
      </c>
      <c r="H271" s="23" t="s">
        <v>507</v>
      </c>
      <c r="I271" s="24" t="s">
        <v>613</v>
      </c>
      <c r="J271" s="23" t="s">
        <v>508</v>
      </c>
      <c r="K271" s="24" t="s">
        <v>48</v>
      </c>
      <c r="L271" s="23" t="s">
        <v>506</v>
      </c>
      <c r="M271" s="23" t="s">
        <v>1220</v>
      </c>
      <c r="N271" s="30" t="n">
        <v>1</v>
      </c>
      <c r="O271" s="17" t="n">
        <f aca="false">(L271*M271)*N271</f>
        <v>2.1</v>
      </c>
      <c r="P271" s="23" t="s">
        <v>49</v>
      </c>
      <c r="Q271" s="23" t="n">
        <v>0</v>
      </c>
      <c r="R271" s="23" t="s">
        <v>49</v>
      </c>
      <c r="S271" s="23" t="n">
        <v>0.142</v>
      </c>
      <c r="T271" s="23" t="s">
        <v>49</v>
      </c>
      <c r="U271" s="23" t="s">
        <v>49</v>
      </c>
      <c r="V271" s="23" t="s">
        <v>49</v>
      </c>
      <c r="W271" s="23" t="s">
        <v>49</v>
      </c>
      <c r="X271" s="23" t="s">
        <v>49</v>
      </c>
      <c r="Y271" s="23" t="s">
        <v>49</v>
      </c>
      <c r="Z271" s="23" t="s">
        <v>49</v>
      </c>
      <c r="AA271" s="1" t="n">
        <v>382</v>
      </c>
      <c r="AB271" s="23" t="s">
        <v>50</v>
      </c>
      <c r="AC271" s="24" t="s">
        <v>51</v>
      </c>
      <c r="AD271" s="2" t="s">
        <v>113</v>
      </c>
      <c r="AE271" s="1" t="n">
        <v>28</v>
      </c>
      <c r="AF271" s="1" t="s">
        <v>1229</v>
      </c>
      <c r="AG271" s="1" t="s">
        <v>1226</v>
      </c>
      <c r="AL271" s="2" t="s">
        <v>55</v>
      </c>
      <c r="AM271" s="1" t="s">
        <v>1230</v>
      </c>
    </row>
    <row r="272" customFormat="false" ht="37.5" hidden="false" customHeight="false" outlineLevel="0" collapsed="false">
      <c r="A272" s="26" t="s">
        <v>1231</v>
      </c>
      <c r="B272" s="23" t="s">
        <v>610</v>
      </c>
      <c r="C272" s="23" t="s">
        <v>611</v>
      </c>
      <c r="D272" s="2" t="s">
        <v>612</v>
      </c>
      <c r="E272" s="2" t="str">
        <f aca="false">AM272</f>
        <v>ул. Свердлова, д. 28, 4 подъезд</v>
      </c>
      <c r="F272" s="23" t="s">
        <v>581</v>
      </c>
      <c r="G272" s="24" t="s">
        <v>468</v>
      </c>
      <c r="H272" s="23" t="s">
        <v>507</v>
      </c>
      <c r="I272" s="24" t="s">
        <v>613</v>
      </c>
      <c r="J272" s="23" t="s">
        <v>508</v>
      </c>
      <c r="K272" s="24" t="s">
        <v>48</v>
      </c>
      <c r="L272" s="23" t="s">
        <v>506</v>
      </c>
      <c r="M272" s="23" t="s">
        <v>1220</v>
      </c>
      <c r="N272" s="30" t="n">
        <v>1</v>
      </c>
      <c r="O272" s="17" t="n">
        <f aca="false">(L272*M272)*N272</f>
        <v>2.1</v>
      </c>
      <c r="P272" s="23" t="s">
        <v>49</v>
      </c>
      <c r="Q272" s="23" t="n">
        <v>0</v>
      </c>
      <c r="R272" s="23" t="s">
        <v>49</v>
      </c>
      <c r="S272" s="23" t="n">
        <v>0.142</v>
      </c>
      <c r="T272" s="23" t="s">
        <v>49</v>
      </c>
      <c r="U272" s="23" t="s">
        <v>49</v>
      </c>
      <c r="V272" s="23" t="s">
        <v>49</v>
      </c>
      <c r="W272" s="23" t="s">
        <v>49</v>
      </c>
      <c r="X272" s="23" t="s">
        <v>49</v>
      </c>
      <c r="Y272" s="23" t="s">
        <v>49</v>
      </c>
      <c r="Z272" s="23" t="s">
        <v>49</v>
      </c>
      <c r="AA272" s="1" t="n">
        <v>382</v>
      </c>
      <c r="AB272" s="23" t="s">
        <v>50</v>
      </c>
      <c r="AC272" s="24" t="s">
        <v>51</v>
      </c>
      <c r="AD272" s="2" t="s">
        <v>113</v>
      </c>
      <c r="AE272" s="1" t="n">
        <v>28</v>
      </c>
      <c r="AF272" s="1" t="s">
        <v>1232</v>
      </c>
      <c r="AG272" s="1" t="s">
        <v>1233</v>
      </c>
      <c r="AL272" s="2" t="s">
        <v>55</v>
      </c>
      <c r="AM272" s="1" t="s">
        <v>1234</v>
      </c>
    </row>
    <row r="273" customFormat="false" ht="37.5" hidden="false" customHeight="false" outlineLevel="0" collapsed="false">
      <c r="A273" s="26" t="s">
        <v>1235</v>
      </c>
      <c r="B273" s="23" t="s">
        <v>610</v>
      </c>
      <c r="C273" s="23" t="s">
        <v>611</v>
      </c>
      <c r="D273" s="2" t="s">
        <v>612</v>
      </c>
      <c r="E273" s="2" t="str">
        <f aca="false">AM273</f>
        <v>ул. Свердлова, д. 28, 5 подъезд</v>
      </c>
      <c r="F273" s="23" t="s">
        <v>581</v>
      </c>
      <c r="G273" s="24" t="s">
        <v>468</v>
      </c>
      <c r="H273" s="23" t="s">
        <v>507</v>
      </c>
      <c r="I273" s="24" t="s">
        <v>613</v>
      </c>
      <c r="J273" s="23" t="s">
        <v>508</v>
      </c>
      <c r="K273" s="24" t="s">
        <v>48</v>
      </c>
      <c r="L273" s="23" t="s">
        <v>506</v>
      </c>
      <c r="M273" s="23" t="s">
        <v>1220</v>
      </c>
      <c r="N273" s="30" t="n">
        <v>1</v>
      </c>
      <c r="O273" s="17" t="n">
        <f aca="false">(L273*M273)*N273</f>
        <v>2.1</v>
      </c>
      <c r="P273" s="23" t="s">
        <v>49</v>
      </c>
      <c r="Q273" s="23" t="n">
        <v>0</v>
      </c>
      <c r="R273" s="23" t="s">
        <v>49</v>
      </c>
      <c r="S273" s="23" t="n">
        <v>0.142</v>
      </c>
      <c r="T273" s="23" t="s">
        <v>49</v>
      </c>
      <c r="U273" s="23" t="s">
        <v>49</v>
      </c>
      <c r="V273" s="23" t="s">
        <v>49</v>
      </c>
      <c r="W273" s="23" t="s">
        <v>49</v>
      </c>
      <c r="X273" s="23" t="s">
        <v>49</v>
      </c>
      <c r="Y273" s="23" t="s">
        <v>49</v>
      </c>
      <c r="Z273" s="23" t="s">
        <v>49</v>
      </c>
      <c r="AA273" s="1" t="n">
        <v>382</v>
      </c>
      <c r="AB273" s="23" t="s">
        <v>50</v>
      </c>
      <c r="AC273" s="24" t="s">
        <v>51</v>
      </c>
      <c r="AD273" s="2" t="s">
        <v>113</v>
      </c>
      <c r="AE273" s="1" t="n">
        <v>28</v>
      </c>
      <c r="AF273" s="1" t="s">
        <v>1236</v>
      </c>
      <c r="AG273" s="1" t="s">
        <v>1237</v>
      </c>
      <c r="AL273" s="2" t="s">
        <v>55</v>
      </c>
      <c r="AM273" s="1" t="s">
        <v>1238</v>
      </c>
    </row>
    <row r="274" customFormat="false" ht="37.5" hidden="false" customHeight="false" outlineLevel="0" collapsed="false">
      <c r="A274" s="26" t="s">
        <v>1239</v>
      </c>
      <c r="B274" s="23" t="s">
        <v>610</v>
      </c>
      <c r="C274" s="23" t="s">
        <v>611</v>
      </c>
      <c r="D274" s="2" t="s">
        <v>612</v>
      </c>
      <c r="E274" s="2" t="str">
        <f aca="false">AM274</f>
        <v>ул. Свердлова, д. 28, 6 подъезд</v>
      </c>
      <c r="F274" s="23" t="s">
        <v>581</v>
      </c>
      <c r="G274" s="24" t="s">
        <v>468</v>
      </c>
      <c r="H274" s="23" t="s">
        <v>507</v>
      </c>
      <c r="I274" s="24" t="s">
        <v>613</v>
      </c>
      <c r="J274" s="23" t="s">
        <v>508</v>
      </c>
      <c r="K274" s="24" t="s">
        <v>48</v>
      </c>
      <c r="L274" s="23" t="s">
        <v>506</v>
      </c>
      <c r="M274" s="23" t="s">
        <v>1197</v>
      </c>
      <c r="N274" s="30" t="n">
        <v>1</v>
      </c>
      <c r="O274" s="17" t="n">
        <f aca="false">(L274*M274)*N274</f>
        <v>2.14</v>
      </c>
      <c r="P274" s="23" t="s">
        <v>49</v>
      </c>
      <c r="Q274" s="23" t="n">
        <v>0</v>
      </c>
      <c r="R274" s="23" t="s">
        <v>49</v>
      </c>
      <c r="S274" s="23" t="n">
        <v>0.142</v>
      </c>
      <c r="T274" s="23" t="s">
        <v>49</v>
      </c>
      <c r="U274" s="23" t="s">
        <v>49</v>
      </c>
      <c r="V274" s="23" t="s">
        <v>49</v>
      </c>
      <c r="W274" s="23" t="s">
        <v>49</v>
      </c>
      <c r="X274" s="23" t="s">
        <v>49</v>
      </c>
      <c r="Y274" s="23" t="s">
        <v>49</v>
      </c>
      <c r="Z274" s="23" t="s">
        <v>49</v>
      </c>
      <c r="AA274" s="1" t="n">
        <v>382</v>
      </c>
      <c r="AB274" s="23" t="s">
        <v>50</v>
      </c>
      <c r="AC274" s="24" t="s">
        <v>51</v>
      </c>
      <c r="AD274" s="2" t="s">
        <v>113</v>
      </c>
      <c r="AE274" s="1" t="n">
        <v>28</v>
      </c>
      <c r="AF274" s="1" t="s">
        <v>1240</v>
      </c>
      <c r="AG274" s="1" t="s">
        <v>1241</v>
      </c>
      <c r="AL274" s="2" t="s">
        <v>55</v>
      </c>
      <c r="AM274" s="1" t="s">
        <v>1242</v>
      </c>
    </row>
    <row r="275" customFormat="false" ht="37.5" hidden="false" customHeight="false" outlineLevel="0" collapsed="false">
      <c r="A275" s="26" t="s">
        <v>1243</v>
      </c>
      <c r="B275" s="23" t="s">
        <v>610</v>
      </c>
      <c r="C275" s="23" t="s">
        <v>611</v>
      </c>
      <c r="D275" s="2" t="s">
        <v>612</v>
      </c>
      <c r="E275" s="2" t="str">
        <f aca="false">AM275</f>
        <v>ул. Свердлова, д. 30, 1 подъезд</v>
      </c>
      <c r="F275" s="23" t="s">
        <v>581</v>
      </c>
      <c r="G275" s="24" t="s">
        <v>468</v>
      </c>
      <c r="H275" s="23" t="s">
        <v>507</v>
      </c>
      <c r="I275" s="24" t="s">
        <v>613</v>
      </c>
      <c r="J275" s="23" t="s">
        <v>508</v>
      </c>
      <c r="K275" s="24" t="s">
        <v>48</v>
      </c>
      <c r="L275" s="23" t="s">
        <v>506</v>
      </c>
      <c r="M275" s="23" t="s">
        <v>1220</v>
      </c>
      <c r="N275" s="30" t="n">
        <v>1</v>
      </c>
      <c r="O275" s="17" t="n">
        <f aca="false">(L275*M275)*N275</f>
        <v>2.1</v>
      </c>
      <c r="P275" s="23" t="s">
        <v>49</v>
      </c>
      <c r="Q275" s="23" t="n">
        <v>0</v>
      </c>
      <c r="R275" s="23" t="s">
        <v>49</v>
      </c>
      <c r="S275" s="23" t="n">
        <v>0.142</v>
      </c>
      <c r="T275" s="23" t="s">
        <v>49</v>
      </c>
      <c r="U275" s="23" t="s">
        <v>49</v>
      </c>
      <c r="V275" s="23" t="s">
        <v>49</v>
      </c>
      <c r="W275" s="23" t="s">
        <v>49</v>
      </c>
      <c r="X275" s="23" t="s">
        <v>49</v>
      </c>
      <c r="Y275" s="23" t="s">
        <v>49</v>
      </c>
      <c r="Z275" s="23" t="s">
        <v>49</v>
      </c>
      <c r="AA275" s="1" t="n">
        <v>382</v>
      </c>
      <c r="AB275" s="23" t="s">
        <v>50</v>
      </c>
      <c r="AC275" s="24" t="s">
        <v>51</v>
      </c>
      <c r="AD275" s="2" t="s">
        <v>113</v>
      </c>
      <c r="AE275" s="1" t="n">
        <v>30</v>
      </c>
      <c r="AF275" s="1" t="s">
        <v>1244</v>
      </c>
      <c r="AG275" s="1" t="s">
        <v>1245</v>
      </c>
      <c r="AL275" s="2" t="s">
        <v>55</v>
      </c>
      <c r="AM275" s="1" t="s">
        <v>1246</v>
      </c>
    </row>
    <row r="276" customFormat="false" ht="37.5" hidden="false" customHeight="false" outlineLevel="0" collapsed="false">
      <c r="A276" s="26" t="s">
        <v>1247</v>
      </c>
      <c r="B276" s="23" t="s">
        <v>610</v>
      </c>
      <c r="C276" s="23" t="s">
        <v>611</v>
      </c>
      <c r="D276" s="2" t="s">
        <v>612</v>
      </c>
      <c r="E276" s="2" t="str">
        <f aca="false">AM276</f>
        <v>ул. Свердлова, д. 30, 2 подъезд</v>
      </c>
      <c r="F276" s="23" t="s">
        <v>581</v>
      </c>
      <c r="G276" s="24" t="s">
        <v>468</v>
      </c>
      <c r="H276" s="23" t="s">
        <v>507</v>
      </c>
      <c r="I276" s="24" t="s">
        <v>613</v>
      </c>
      <c r="J276" s="23" t="s">
        <v>508</v>
      </c>
      <c r="K276" s="24" t="s">
        <v>48</v>
      </c>
      <c r="L276" s="23" t="s">
        <v>506</v>
      </c>
      <c r="M276" s="23" t="s">
        <v>1220</v>
      </c>
      <c r="N276" s="30" t="n">
        <v>1</v>
      </c>
      <c r="O276" s="17" t="n">
        <f aca="false">(L276*M276)*N276</f>
        <v>2.1</v>
      </c>
      <c r="P276" s="23" t="s">
        <v>49</v>
      </c>
      <c r="Q276" s="23" t="n">
        <v>0</v>
      </c>
      <c r="R276" s="23" t="s">
        <v>49</v>
      </c>
      <c r="S276" s="23" t="n">
        <v>0.142</v>
      </c>
      <c r="T276" s="23" t="s">
        <v>49</v>
      </c>
      <c r="U276" s="23" t="s">
        <v>49</v>
      </c>
      <c r="V276" s="23" t="s">
        <v>49</v>
      </c>
      <c r="W276" s="23" t="s">
        <v>49</v>
      </c>
      <c r="X276" s="23" t="s">
        <v>49</v>
      </c>
      <c r="Y276" s="23" t="s">
        <v>49</v>
      </c>
      <c r="Z276" s="23" t="s">
        <v>49</v>
      </c>
      <c r="AA276" s="1" t="n">
        <v>382</v>
      </c>
      <c r="AB276" s="23" t="s">
        <v>50</v>
      </c>
      <c r="AC276" s="24" t="s">
        <v>51</v>
      </c>
      <c r="AD276" s="2" t="s">
        <v>113</v>
      </c>
      <c r="AE276" s="1" t="n">
        <v>30</v>
      </c>
      <c r="AF276" s="1" t="s">
        <v>1248</v>
      </c>
      <c r="AG276" s="1" t="s">
        <v>1249</v>
      </c>
      <c r="AL276" s="2" t="s">
        <v>55</v>
      </c>
      <c r="AM276" s="1" t="s">
        <v>1250</v>
      </c>
    </row>
    <row r="277" customFormat="false" ht="37.5" hidden="false" customHeight="false" outlineLevel="0" collapsed="false">
      <c r="A277" s="26" t="s">
        <v>1251</v>
      </c>
      <c r="B277" s="23" t="s">
        <v>610</v>
      </c>
      <c r="C277" s="23" t="s">
        <v>611</v>
      </c>
      <c r="D277" s="2" t="s">
        <v>612</v>
      </c>
      <c r="E277" s="2" t="str">
        <f aca="false">AM277</f>
        <v>ул. Свердлова, д. 30, 3 подъезд</v>
      </c>
      <c r="F277" s="23" t="s">
        <v>581</v>
      </c>
      <c r="G277" s="24" t="s">
        <v>468</v>
      </c>
      <c r="H277" s="23" t="s">
        <v>507</v>
      </c>
      <c r="I277" s="24" t="s">
        <v>613</v>
      </c>
      <c r="J277" s="23" t="s">
        <v>508</v>
      </c>
      <c r="K277" s="24" t="s">
        <v>48</v>
      </c>
      <c r="L277" s="23" t="s">
        <v>506</v>
      </c>
      <c r="M277" s="23" t="s">
        <v>1220</v>
      </c>
      <c r="N277" s="30" t="n">
        <v>1</v>
      </c>
      <c r="O277" s="17" t="n">
        <f aca="false">(L277*M277)*N277</f>
        <v>2.1</v>
      </c>
      <c r="P277" s="23" t="s">
        <v>49</v>
      </c>
      <c r="Q277" s="23" t="n">
        <v>0</v>
      </c>
      <c r="R277" s="23" t="s">
        <v>49</v>
      </c>
      <c r="S277" s="23" t="n">
        <v>0.142</v>
      </c>
      <c r="T277" s="23" t="s">
        <v>49</v>
      </c>
      <c r="U277" s="23" t="s">
        <v>49</v>
      </c>
      <c r="V277" s="23" t="s">
        <v>49</v>
      </c>
      <c r="W277" s="23" t="s">
        <v>49</v>
      </c>
      <c r="X277" s="23" t="s">
        <v>49</v>
      </c>
      <c r="Y277" s="23" t="s">
        <v>49</v>
      </c>
      <c r="Z277" s="23" t="s">
        <v>49</v>
      </c>
      <c r="AA277" s="1" t="n">
        <v>382</v>
      </c>
      <c r="AB277" s="23" t="s">
        <v>50</v>
      </c>
      <c r="AC277" s="24" t="s">
        <v>51</v>
      </c>
      <c r="AD277" s="2" t="s">
        <v>113</v>
      </c>
      <c r="AE277" s="1" t="n">
        <v>30</v>
      </c>
      <c r="AF277" s="1" t="s">
        <v>1252</v>
      </c>
      <c r="AG277" s="1" t="s">
        <v>1253</v>
      </c>
      <c r="AL277" s="2" t="s">
        <v>55</v>
      </c>
      <c r="AM277" s="1" t="s">
        <v>1254</v>
      </c>
    </row>
    <row r="278" customFormat="false" ht="37.5" hidden="false" customHeight="false" outlineLevel="0" collapsed="false">
      <c r="A278" s="26" t="s">
        <v>1255</v>
      </c>
      <c r="B278" s="23" t="s">
        <v>610</v>
      </c>
      <c r="C278" s="23" t="s">
        <v>611</v>
      </c>
      <c r="D278" s="2" t="s">
        <v>612</v>
      </c>
      <c r="E278" s="2" t="str">
        <f aca="false">AM278</f>
        <v>ул. Свердлова, д. 30, 4 подъезд</v>
      </c>
      <c r="F278" s="23" t="s">
        <v>581</v>
      </c>
      <c r="G278" s="24" t="s">
        <v>468</v>
      </c>
      <c r="H278" s="23" t="s">
        <v>507</v>
      </c>
      <c r="I278" s="24" t="s">
        <v>613</v>
      </c>
      <c r="J278" s="23" t="s">
        <v>508</v>
      </c>
      <c r="K278" s="24" t="s">
        <v>48</v>
      </c>
      <c r="L278" s="23" t="s">
        <v>506</v>
      </c>
      <c r="M278" s="23" t="s">
        <v>1220</v>
      </c>
      <c r="N278" s="30" t="n">
        <v>1</v>
      </c>
      <c r="O278" s="17" t="n">
        <f aca="false">(L278*M278)*N278</f>
        <v>2.1</v>
      </c>
      <c r="P278" s="23" t="s">
        <v>49</v>
      </c>
      <c r="Q278" s="23" t="n">
        <v>0</v>
      </c>
      <c r="R278" s="23" t="s">
        <v>49</v>
      </c>
      <c r="S278" s="23" t="n">
        <v>0.142</v>
      </c>
      <c r="T278" s="23" t="s">
        <v>49</v>
      </c>
      <c r="U278" s="23" t="s">
        <v>49</v>
      </c>
      <c r="V278" s="23" t="s">
        <v>49</v>
      </c>
      <c r="W278" s="23" t="s">
        <v>49</v>
      </c>
      <c r="X278" s="23" t="s">
        <v>49</v>
      </c>
      <c r="Y278" s="23" t="s">
        <v>49</v>
      </c>
      <c r="Z278" s="23" t="s">
        <v>49</v>
      </c>
      <c r="AA278" s="1" t="n">
        <v>382</v>
      </c>
      <c r="AB278" s="23" t="s">
        <v>50</v>
      </c>
      <c r="AC278" s="24" t="s">
        <v>51</v>
      </c>
      <c r="AD278" s="2" t="s">
        <v>113</v>
      </c>
      <c r="AE278" s="1" t="n">
        <v>30</v>
      </c>
      <c r="AF278" s="1" t="s">
        <v>1256</v>
      </c>
      <c r="AG278" s="1" t="s">
        <v>1257</v>
      </c>
      <c r="AL278" s="2" t="s">
        <v>55</v>
      </c>
      <c r="AM278" s="1" t="s">
        <v>1258</v>
      </c>
    </row>
    <row r="279" customFormat="false" ht="37.5" hidden="false" customHeight="false" outlineLevel="0" collapsed="false">
      <c r="A279" s="26" t="s">
        <v>1259</v>
      </c>
      <c r="B279" s="23" t="s">
        <v>610</v>
      </c>
      <c r="C279" s="23" t="s">
        <v>611</v>
      </c>
      <c r="D279" s="2" t="s">
        <v>612</v>
      </c>
      <c r="E279" s="2" t="str">
        <f aca="false">AM279</f>
        <v>ул. Свердлова, д. 30, 5 подъезд</v>
      </c>
      <c r="F279" s="23" t="s">
        <v>581</v>
      </c>
      <c r="G279" s="24" t="s">
        <v>468</v>
      </c>
      <c r="H279" s="23" t="s">
        <v>507</v>
      </c>
      <c r="I279" s="24" t="s">
        <v>613</v>
      </c>
      <c r="J279" s="23" t="s">
        <v>508</v>
      </c>
      <c r="K279" s="24" t="s">
        <v>48</v>
      </c>
      <c r="L279" s="23" t="s">
        <v>506</v>
      </c>
      <c r="M279" s="23" t="s">
        <v>1220</v>
      </c>
      <c r="N279" s="30" t="n">
        <v>1</v>
      </c>
      <c r="O279" s="17" t="n">
        <f aca="false">(L279*M279)*N279</f>
        <v>2.1</v>
      </c>
      <c r="P279" s="23" t="s">
        <v>49</v>
      </c>
      <c r="Q279" s="23" t="n">
        <v>0</v>
      </c>
      <c r="R279" s="23" t="s">
        <v>49</v>
      </c>
      <c r="S279" s="23" t="n">
        <v>0.142</v>
      </c>
      <c r="T279" s="23" t="s">
        <v>49</v>
      </c>
      <c r="U279" s="23" t="s">
        <v>49</v>
      </c>
      <c r="V279" s="23" t="s">
        <v>49</v>
      </c>
      <c r="W279" s="23" t="s">
        <v>49</v>
      </c>
      <c r="X279" s="23" t="s">
        <v>49</v>
      </c>
      <c r="Y279" s="23" t="s">
        <v>49</v>
      </c>
      <c r="Z279" s="23" t="s">
        <v>49</v>
      </c>
      <c r="AA279" s="1" t="n">
        <v>382</v>
      </c>
      <c r="AB279" s="23" t="s">
        <v>50</v>
      </c>
      <c r="AC279" s="24" t="s">
        <v>51</v>
      </c>
      <c r="AD279" s="2" t="s">
        <v>113</v>
      </c>
      <c r="AE279" s="1" t="n">
        <v>30</v>
      </c>
      <c r="AF279" s="1" t="s">
        <v>1260</v>
      </c>
      <c r="AG279" s="1" t="s">
        <v>1253</v>
      </c>
      <c r="AL279" s="2" t="s">
        <v>55</v>
      </c>
      <c r="AM279" s="1" t="s">
        <v>1261</v>
      </c>
    </row>
    <row r="280" customFormat="false" ht="37.5" hidden="false" customHeight="false" outlineLevel="0" collapsed="false">
      <c r="A280" s="26" t="s">
        <v>1262</v>
      </c>
      <c r="B280" s="23" t="s">
        <v>610</v>
      </c>
      <c r="C280" s="23" t="s">
        <v>611</v>
      </c>
      <c r="D280" s="2" t="s">
        <v>612</v>
      </c>
      <c r="E280" s="2" t="str">
        <f aca="false">AM280</f>
        <v>ул. Свердлова, д. 30, 6 подъезд</v>
      </c>
      <c r="F280" s="23" t="s">
        <v>581</v>
      </c>
      <c r="G280" s="24" t="s">
        <v>468</v>
      </c>
      <c r="H280" s="23" t="s">
        <v>507</v>
      </c>
      <c r="I280" s="24" t="s">
        <v>613</v>
      </c>
      <c r="J280" s="23" t="s">
        <v>508</v>
      </c>
      <c r="K280" s="24" t="s">
        <v>48</v>
      </c>
      <c r="L280" s="23" t="s">
        <v>506</v>
      </c>
      <c r="M280" s="23" t="s">
        <v>1220</v>
      </c>
      <c r="N280" s="30" t="n">
        <v>1</v>
      </c>
      <c r="O280" s="17" t="n">
        <f aca="false">(L280*M280)*N280</f>
        <v>2.1</v>
      </c>
      <c r="P280" s="23" t="s">
        <v>49</v>
      </c>
      <c r="Q280" s="23" t="n">
        <v>0</v>
      </c>
      <c r="R280" s="23" t="s">
        <v>49</v>
      </c>
      <c r="S280" s="23" t="n">
        <v>0.142</v>
      </c>
      <c r="T280" s="23" t="s">
        <v>49</v>
      </c>
      <c r="U280" s="23" t="s">
        <v>49</v>
      </c>
      <c r="V280" s="23" t="s">
        <v>49</v>
      </c>
      <c r="W280" s="23" t="s">
        <v>49</v>
      </c>
      <c r="X280" s="23" t="s">
        <v>49</v>
      </c>
      <c r="Y280" s="23" t="s">
        <v>49</v>
      </c>
      <c r="Z280" s="23" t="s">
        <v>49</v>
      </c>
      <c r="AA280" s="1" t="n">
        <v>382</v>
      </c>
      <c r="AB280" s="23" t="s">
        <v>50</v>
      </c>
      <c r="AC280" s="24" t="s">
        <v>51</v>
      </c>
      <c r="AD280" s="2" t="s">
        <v>113</v>
      </c>
      <c r="AE280" s="1" t="n">
        <v>30</v>
      </c>
      <c r="AF280" s="1" t="s">
        <v>1263</v>
      </c>
      <c r="AG280" s="1" t="s">
        <v>1264</v>
      </c>
      <c r="AL280" s="2" t="s">
        <v>55</v>
      </c>
      <c r="AM280" s="1" t="s">
        <v>1265</v>
      </c>
    </row>
    <row r="281" customFormat="false" ht="37.5" hidden="false" customHeight="false" outlineLevel="0" collapsed="false">
      <c r="A281" s="26" t="s">
        <v>1266</v>
      </c>
      <c r="B281" s="23" t="s">
        <v>610</v>
      </c>
      <c r="C281" s="23" t="s">
        <v>611</v>
      </c>
      <c r="D281" s="2" t="s">
        <v>612</v>
      </c>
      <c r="E281" s="2" t="str">
        <f aca="false">AM281</f>
        <v>ул. Свердлова, д. 45</v>
      </c>
      <c r="F281" s="23" t="s">
        <v>581</v>
      </c>
      <c r="G281" s="24" t="s">
        <v>468</v>
      </c>
      <c r="H281" s="23" t="s">
        <v>507</v>
      </c>
      <c r="I281" s="24" t="s">
        <v>613</v>
      </c>
      <c r="J281" s="23" t="s">
        <v>508</v>
      </c>
      <c r="K281" s="24" t="s">
        <v>48</v>
      </c>
      <c r="L281" s="23" t="s">
        <v>506</v>
      </c>
      <c r="M281" s="23" t="s">
        <v>620</v>
      </c>
      <c r="N281" s="30" t="n">
        <v>1</v>
      </c>
      <c r="O281" s="17" t="n">
        <f aca="false">(L281*M281)*N281</f>
        <v>0.6</v>
      </c>
      <c r="P281" s="23" t="s">
        <v>49</v>
      </c>
      <c r="Q281" s="23" t="n">
        <v>0</v>
      </c>
      <c r="R281" s="23" t="s">
        <v>49</v>
      </c>
      <c r="S281" s="23" t="n">
        <v>0.142</v>
      </c>
      <c r="T281" s="23" t="s">
        <v>49</v>
      </c>
      <c r="U281" s="23" t="s">
        <v>49</v>
      </c>
      <c r="V281" s="23" t="s">
        <v>49</v>
      </c>
      <c r="W281" s="23" t="s">
        <v>49</v>
      </c>
      <c r="X281" s="23" t="s">
        <v>49</v>
      </c>
      <c r="Y281" s="23" t="s">
        <v>49</v>
      </c>
      <c r="Z281" s="23" t="s">
        <v>49</v>
      </c>
      <c r="AA281" s="1" t="n">
        <v>382</v>
      </c>
      <c r="AB281" s="23" t="s">
        <v>50</v>
      </c>
      <c r="AC281" s="24" t="s">
        <v>51</v>
      </c>
      <c r="AD281" s="2" t="s">
        <v>113</v>
      </c>
      <c r="AE281" s="1" t="n">
        <v>45</v>
      </c>
      <c r="AF281" s="1" t="s">
        <v>1267</v>
      </c>
      <c r="AG281" s="1" t="s">
        <v>1268</v>
      </c>
      <c r="AL281" s="2" t="s">
        <v>55</v>
      </c>
      <c r="AM281" s="1" t="s">
        <v>1269</v>
      </c>
    </row>
    <row r="282" customFormat="false" ht="37.5" hidden="false" customHeight="false" outlineLevel="0" collapsed="false">
      <c r="A282" s="26" t="s">
        <v>1270</v>
      </c>
      <c r="B282" s="23" t="s">
        <v>610</v>
      </c>
      <c r="C282" s="23" t="s">
        <v>611</v>
      </c>
      <c r="D282" s="2" t="s">
        <v>612</v>
      </c>
      <c r="E282" s="2" t="str">
        <f aca="false">AM282</f>
        <v>ул. Свердлова, д. 47</v>
      </c>
      <c r="F282" s="23" t="s">
        <v>581</v>
      </c>
      <c r="G282" s="24" t="s">
        <v>468</v>
      </c>
      <c r="H282" s="23" t="s">
        <v>507</v>
      </c>
      <c r="I282" s="24" t="s">
        <v>613</v>
      </c>
      <c r="J282" s="23" t="s">
        <v>508</v>
      </c>
      <c r="K282" s="24" t="s">
        <v>48</v>
      </c>
      <c r="L282" s="23" t="s">
        <v>506</v>
      </c>
      <c r="M282" s="23" t="s">
        <v>620</v>
      </c>
      <c r="N282" s="30" t="n">
        <v>1</v>
      </c>
      <c r="O282" s="17" t="n">
        <f aca="false">(L282*M282)*N282</f>
        <v>0.6</v>
      </c>
      <c r="P282" s="23" t="s">
        <v>49</v>
      </c>
      <c r="Q282" s="23" t="n">
        <v>0</v>
      </c>
      <c r="R282" s="23" t="s">
        <v>49</v>
      </c>
      <c r="S282" s="23" t="n">
        <v>0.142</v>
      </c>
      <c r="T282" s="23" t="s">
        <v>49</v>
      </c>
      <c r="U282" s="23" t="s">
        <v>49</v>
      </c>
      <c r="V282" s="23" t="s">
        <v>49</v>
      </c>
      <c r="W282" s="23" t="s">
        <v>49</v>
      </c>
      <c r="X282" s="23" t="s">
        <v>49</v>
      </c>
      <c r="Y282" s="23" t="s">
        <v>49</v>
      </c>
      <c r="Z282" s="23" t="s">
        <v>49</v>
      </c>
      <c r="AA282" s="1" t="n">
        <v>382</v>
      </c>
      <c r="AB282" s="23" t="s">
        <v>50</v>
      </c>
      <c r="AC282" s="24" t="s">
        <v>51</v>
      </c>
      <c r="AD282" s="2" t="s">
        <v>113</v>
      </c>
      <c r="AE282" s="1" t="n">
        <v>47</v>
      </c>
      <c r="AF282" s="1" t="s">
        <v>1271</v>
      </c>
      <c r="AG282" s="1" t="s">
        <v>1272</v>
      </c>
      <c r="AL282" s="2" t="s">
        <v>55</v>
      </c>
      <c r="AM282" s="1" t="s">
        <v>1273</v>
      </c>
    </row>
    <row r="283" customFormat="false" ht="37.5" hidden="false" customHeight="false" outlineLevel="0" collapsed="false">
      <c r="A283" s="26" t="s">
        <v>1274</v>
      </c>
      <c r="B283" s="23" t="s">
        <v>610</v>
      </c>
      <c r="C283" s="23" t="s">
        <v>611</v>
      </c>
      <c r="D283" s="2" t="s">
        <v>612</v>
      </c>
      <c r="E283" s="2" t="str">
        <f aca="false">AM283</f>
        <v>ул. Свердлова, д. 49</v>
      </c>
      <c r="F283" s="23" t="s">
        <v>581</v>
      </c>
      <c r="G283" s="24" t="s">
        <v>468</v>
      </c>
      <c r="H283" s="23" t="s">
        <v>507</v>
      </c>
      <c r="I283" s="24" t="s">
        <v>613</v>
      </c>
      <c r="J283" s="23" t="s">
        <v>508</v>
      </c>
      <c r="K283" s="24" t="s">
        <v>48</v>
      </c>
      <c r="L283" s="23" t="s">
        <v>506</v>
      </c>
      <c r="M283" s="23" t="s">
        <v>614</v>
      </c>
      <c r="N283" s="30" t="n">
        <v>1</v>
      </c>
      <c r="O283" s="17" t="n">
        <f aca="false">(L283*M283)*N283</f>
        <v>0.7</v>
      </c>
      <c r="P283" s="23" t="s">
        <v>49</v>
      </c>
      <c r="Q283" s="23" t="n">
        <v>0</v>
      </c>
      <c r="R283" s="23" t="s">
        <v>49</v>
      </c>
      <c r="S283" s="23" t="n">
        <v>0.142</v>
      </c>
      <c r="T283" s="23" t="s">
        <v>49</v>
      </c>
      <c r="U283" s="23" t="s">
        <v>49</v>
      </c>
      <c r="V283" s="23" t="s">
        <v>49</v>
      </c>
      <c r="W283" s="23" t="s">
        <v>49</v>
      </c>
      <c r="X283" s="23" t="s">
        <v>49</v>
      </c>
      <c r="Y283" s="23" t="s">
        <v>49</v>
      </c>
      <c r="Z283" s="23" t="s">
        <v>49</v>
      </c>
      <c r="AA283" s="1" t="n">
        <v>382</v>
      </c>
      <c r="AB283" s="23" t="s">
        <v>50</v>
      </c>
      <c r="AC283" s="24" t="s">
        <v>51</v>
      </c>
      <c r="AD283" s="2" t="s">
        <v>113</v>
      </c>
      <c r="AE283" s="1" t="n">
        <v>49</v>
      </c>
      <c r="AF283" s="1" t="s">
        <v>1275</v>
      </c>
      <c r="AG283" s="1" t="s">
        <v>1276</v>
      </c>
      <c r="AL283" s="2" t="s">
        <v>55</v>
      </c>
      <c r="AM283" s="1" t="s">
        <v>1277</v>
      </c>
    </row>
    <row r="284" customFormat="false" ht="87" hidden="false" customHeight="true" outlineLevel="0" collapsed="false">
      <c r="A284" s="26" t="s">
        <v>1278</v>
      </c>
      <c r="B284" s="1" t="n">
        <v>6615011022</v>
      </c>
      <c r="C284" s="14" t="n">
        <v>1076615000428</v>
      </c>
      <c r="D284" s="23" t="s">
        <v>1279</v>
      </c>
      <c r="E284" s="2" t="str">
        <f aca="false">AM284</f>
        <v>10 микрорайон, д. 63, 1 подъезд</v>
      </c>
      <c r="F284" s="23" t="s">
        <v>581</v>
      </c>
      <c r="G284" s="24" t="s">
        <v>468</v>
      </c>
      <c r="H284" s="23" t="s">
        <v>507</v>
      </c>
      <c r="I284" s="24" t="s">
        <v>613</v>
      </c>
      <c r="J284" s="23" t="s">
        <v>508</v>
      </c>
      <c r="K284" s="24" t="s">
        <v>48</v>
      </c>
      <c r="L284" s="23" t="s">
        <v>506</v>
      </c>
      <c r="M284" s="23" t="s">
        <v>620</v>
      </c>
      <c r="N284" s="30" t="n">
        <v>1</v>
      </c>
      <c r="O284" s="17" t="n">
        <f aca="false">(L284*M284)*N284</f>
        <v>0.6</v>
      </c>
      <c r="P284" s="23" t="s">
        <v>49</v>
      </c>
      <c r="Q284" s="23" t="n">
        <v>0</v>
      </c>
      <c r="R284" s="23" t="s">
        <v>49</v>
      </c>
      <c r="S284" s="23" t="n">
        <v>0.142</v>
      </c>
      <c r="T284" s="23" t="s">
        <v>49</v>
      </c>
      <c r="U284" s="23" t="s">
        <v>49</v>
      </c>
      <c r="V284" s="23" t="s">
        <v>49</v>
      </c>
      <c r="W284" s="23" t="s">
        <v>49</v>
      </c>
      <c r="X284" s="23" t="s">
        <v>49</v>
      </c>
      <c r="Y284" s="23" t="s">
        <v>49</v>
      </c>
      <c r="Z284" s="23" t="s">
        <v>49</v>
      </c>
      <c r="AA284" s="1" t="n">
        <v>382</v>
      </c>
      <c r="AB284" s="23" t="s">
        <v>50</v>
      </c>
      <c r="AC284" s="24" t="s">
        <v>51</v>
      </c>
      <c r="AD284" s="2" t="s">
        <v>494</v>
      </c>
      <c r="AE284" s="1" t="n">
        <v>63</v>
      </c>
      <c r="AF284" s="1" t="s">
        <v>1280</v>
      </c>
      <c r="AG284" s="1" t="s">
        <v>1281</v>
      </c>
      <c r="AL284" s="2" t="s">
        <v>55</v>
      </c>
      <c r="AM284" s="1" t="s">
        <v>1282</v>
      </c>
    </row>
    <row r="285" customFormat="false" ht="79.5" hidden="false" customHeight="true" outlineLevel="0" collapsed="false">
      <c r="A285" s="26" t="s">
        <v>1283</v>
      </c>
      <c r="B285" s="1" t="n">
        <v>6615011022</v>
      </c>
      <c r="C285" s="14" t="n">
        <v>1076615000428</v>
      </c>
      <c r="D285" s="23" t="s">
        <v>1279</v>
      </c>
      <c r="E285" s="2" t="str">
        <f aca="false">AM285</f>
        <v>10 микрорайон, д. 63, 2 подъезд</v>
      </c>
      <c r="F285" s="23" t="s">
        <v>581</v>
      </c>
      <c r="G285" s="24" t="s">
        <v>468</v>
      </c>
      <c r="H285" s="23" t="s">
        <v>507</v>
      </c>
      <c r="I285" s="24" t="s">
        <v>613</v>
      </c>
      <c r="J285" s="23" t="s">
        <v>508</v>
      </c>
      <c r="K285" s="24" t="s">
        <v>48</v>
      </c>
      <c r="L285" s="23" t="s">
        <v>506</v>
      </c>
      <c r="M285" s="23" t="s">
        <v>662</v>
      </c>
      <c r="N285" s="30" t="n">
        <v>1</v>
      </c>
      <c r="O285" s="17" t="n">
        <f aca="false">(L285*M285)*N285</f>
        <v>1.1</v>
      </c>
      <c r="P285" s="23" t="s">
        <v>49</v>
      </c>
      <c r="Q285" s="23" t="n">
        <v>0</v>
      </c>
      <c r="R285" s="23" t="s">
        <v>49</v>
      </c>
      <c r="S285" s="23" t="n">
        <v>0.142</v>
      </c>
      <c r="T285" s="23" t="s">
        <v>49</v>
      </c>
      <c r="U285" s="23" t="s">
        <v>49</v>
      </c>
      <c r="V285" s="23" t="s">
        <v>49</v>
      </c>
      <c r="W285" s="23" t="s">
        <v>49</v>
      </c>
      <c r="X285" s="23" t="s">
        <v>49</v>
      </c>
      <c r="Y285" s="23" t="s">
        <v>49</v>
      </c>
      <c r="Z285" s="23" t="s">
        <v>49</v>
      </c>
      <c r="AA285" s="1" t="n">
        <v>382</v>
      </c>
      <c r="AB285" s="23" t="s">
        <v>50</v>
      </c>
      <c r="AC285" s="24" t="s">
        <v>51</v>
      </c>
      <c r="AD285" s="2" t="s">
        <v>494</v>
      </c>
      <c r="AE285" s="1" t="n">
        <v>63</v>
      </c>
      <c r="AF285" s="1" t="s">
        <v>1284</v>
      </c>
      <c r="AG285" s="1" t="s">
        <v>1285</v>
      </c>
      <c r="AL285" s="2" t="s">
        <v>55</v>
      </c>
      <c r="AM285" s="1" t="s">
        <v>1286</v>
      </c>
    </row>
    <row r="286" customFormat="false" ht="83.25" hidden="false" customHeight="true" outlineLevel="0" collapsed="false">
      <c r="A286" s="26" t="s">
        <v>1287</v>
      </c>
      <c r="B286" s="1" t="n">
        <v>6615011022</v>
      </c>
      <c r="C286" s="14" t="n">
        <v>1076615000428</v>
      </c>
      <c r="D286" s="23" t="s">
        <v>1279</v>
      </c>
      <c r="E286" s="2" t="str">
        <f aca="false">AM286</f>
        <v>10 микрорайон, д. 63, 3 подъезд</v>
      </c>
      <c r="F286" s="23" t="s">
        <v>581</v>
      </c>
      <c r="G286" s="24" t="s">
        <v>468</v>
      </c>
      <c r="H286" s="23" t="s">
        <v>507</v>
      </c>
      <c r="I286" s="24" t="s">
        <v>613</v>
      </c>
      <c r="J286" s="23" t="s">
        <v>508</v>
      </c>
      <c r="K286" s="24" t="s">
        <v>48</v>
      </c>
      <c r="L286" s="23" t="s">
        <v>506</v>
      </c>
      <c r="M286" s="23" t="s">
        <v>662</v>
      </c>
      <c r="N286" s="30" t="n">
        <v>1</v>
      </c>
      <c r="O286" s="17" t="n">
        <f aca="false">(L286*M286)*N286</f>
        <v>1.1</v>
      </c>
      <c r="P286" s="23" t="s">
        <v>49</v>
      </c>
      <c r="Q286" s="23" t="n">
        <v>0</v>
      </c>
      <c r="R286" s="23" t="s">
        <v>49</v>
      </c>
      <c r="S286" s="23" t="n">
        <v>0.142</v>
      </c>
      <c r="T286" s="23" t="s">
        <v>49</v>
      </c>
      <c r="U286" s="23" t="s">
        <v>49</v>
      </c>
      <c r="V286" s="23" t="s">
        <v>49</v>
      </c>
      <c r="W286" s="23" t="s">
        <v>49</v>
      </c>
      <c r="X286" s="23" t="s">
        <v>49</v>
      </c>
      <c r="Y286" s="23" t="s">
        <v>49</v>
      </c>
      <c r="Z286" s="23" t="s">
        <v>49</v>
      </c>
      <c r="AA286" s="1" t="n">
        <v>382</v>
      </c>
      <c r="AB286" s="23" t="s">
        <v>50</v>
      </c>
      <c r="AC286" s="24" t="s">
        <v>51</v>
      </c>
      <c r="AD286" s="2" t="s">
        <v>494</v>
      </c>
      <c r="AE286" s="1" t="n">
        <v>63</v>
      </c>
      <c r="AF286" s="1" t="s">
        <v>1288</v>
      </c>
      <c r="AG286" s="1" t="s">
        <v>1289</v>
      </c>
      <c r="AL286" s="2" t="s">
        <v>55</v>
      </c>
      <c r="AM286" s="1" t="s">
        <v>1290</v>
      </c>
    </row>
    <row r="287" customFormat="false" ht="79.5" hidden="false" customHeight="true" outlineLevel="0" collapsed="false">
      <c r="A287" s="26" t="s">
        <v>1291</v>
      </c>
      <c r="B287" s="1" t="n">
        <v>6615011022</v>
      </c>
      <c r="C287" s="14" t="n">
        <v>1076615000428</v>
      </c>
      <c r="D287" s="23" t="s">
        <v>1279</v>
      </c>
      <c r="E287" s="2" t="str">
        <f aca="false">AM287</f>
        <v>10 микрорайон, д. 63, 4 подъезд</v>
      </c>
      <c r="F287" s="23" t="s">
        <v>581</v>
      </c>
      <c r="G287" s="24" t="s">
        <v>468</v>
      </c>
      <c r="H287" s="23" t="s">
        <v>507</v>
      </c>
      <c r="I287" s="24" t="s">
        <v>613</v>
      </c>
      <c r="J287" s="23" t="s">
        <v>508</v>
      </c>
      <c r="K287" s="24" t="s">
        <v>48</v>
      </c>
      <c r="L287" s="23" t="s">
        <v>506</v>
      </c>
      <c r="M287" s="23" t="s">
        <v>662</v>
      </c>
      <c r="N287" s="30" t="n">
        <v>1</v>
      </c>
      <c r="O287" s="17" t="n">
        <f aca="false">(L287*M287)*N287</f>
        <v>1.1</v>
      </c>
      <c r="P287" s="23" t="s">
        <v>49</v>
      </c>
      <c r="Q287" s="23" t="n">
        <v>0</v>
      </c>
      <c r="R287" s="23" t="s">
        <v>49</v>
      </c>
      <c r="S287" s="23" t="n">
        <v>0.142</v>
      </c>
      <c r="T287" s="23" t="s">
        <v>49</v>
      </c>
      <c r="U287" s="23" t="s">
        <v>49</v>
      </c>
      <c r="V287" s="23" t="s">
        <v>49</v>
      </c>
      <c r="W287" s="23" t="s">
        <v>49</v>
      </c>
      <c r="X287" s="23" t="s">
        <v>49</v>
      </c>
      <c r="Y287" s="23" t="s">
        <v>49</v>
      </c>
      <c r="Z287" s="23" t="s">
        <v>49</v>
      </c>
      <c r="AA287" s="1" t="n">
        <v>382</v>
      </c>
      <c r="AB287" s="23" t="s">
        <v>50</v>
      </c>
      <c r="AC287" s="24" t="s">
        <v>51</v>
      </c>
      <c r="AD287" s="2" t="s">
        <v>494</v>
      </c>
      <c r="AE287" s="1" t="n">
        <v>63</v>
      </c>
      <c r="AF287" s="1" t="s">
        <v>1292</v>
      </c>
      <c r="AG287" s="1" t="s">
        <v>1293</v>
      </c>
      <c r="AL287" s="2" t="s">
        <v>55</v>
      </c>
      <c r="AM287" s="1" t="s">
        <v>1294</v>
      </c>
    </row>
    <row r="288" customFormat="false" ht="79.5" hidden="false" customHeight="true" outlineLevel="0" collapsed="false">
      <c r="A288" s="26" t="s">
        <v>1295</v>
      </c>
      <c r="B288" s="1" t="n">
        <v>6615011022</v>
      </c>
      <c r="C288" s="14" t="n">
        <v>1076615000428</v>
      </c>
      <c r="D288" s="23" t="s">
        <v>1279</v>
      </c>
      <c r="E288" s="2" t="str">
        <f aca="false">AM288</f>
        <v>10 микрорайон, д. 63, 5 подъезд</v>
      </c>
      <c r="F288" s="23" t="s">
        <v>581</v>
      </c>
      <c r="G288" s="24" t="s">
        <v>468</v>
      </c>
      <c r="H288" s="23" t="s">
        <v>507</v>
      </c>
      <c r="I288" s="24" t="s">
        <v>613</v>
      </c>
      <c r="J288" s="23" t="s">
        <v>508</v>
      </c>
      <c r="K288" s="24" t="s">
        <v>48</v>
      </c>
      <c r="L288" s="23" t="s">
        <v>506</v>
      </c>
      <c r="M288" s="23" t="s">
        <v>662</v>
      </c>
      <c r="N288" s="30" t="n">
        <v>1</v>
      </c>
      <c r="O288" s="17" t="n">
        <f aca="false">(L288*M288)*N288</f>
        <v>1.1</v>
      </c>
      <c r="P288" s="23" t="s">
        <v>49</v>
      </c>
      <c r="Q288" s="23" t="n">
        <v>0</v>
      </c>
      <c r="R288" s="23" t="s">
        <v>49</v>
      </c>
      <c r="S288" s="23" t="n">
        <v>0.142</v>
      </c>
      <c r="T288" s="23" t="s">
        <v>49</v>
      </c>
      <c r="U288" s="23" t="s">
        <v>49</v>
      </c>
      <c r="V288" s="23" t="s">
        <v>49</v>
      </c>
      <c r="W288" s="23" t="s">
        <v>49</v>
      </c>
      <c r="X288" s="23" t="s">
        <v>49</v>
      </c>
      <c r="Y288" s="23" t="s">
        <v>49</v>
      </c>
      <c r="Z288" s="23" t="s">
        <v>49</v>
      </c>
      <c r="AA288" s="1" t="n">
        <v>382</v>
      </c>
      <c r="AB288" s="23" t="s">
        <v>50</v>
      </c>
      <c r="AC288" s="24" t="s">
        <v>51</v>
      </c>
      <c r="AD288" s="2" t="s">
        <v>494</v>
      </c>
      <c r="AE288" s="1" t="n">
        <v>63</v>
      </c>
      <c r="AF288" s="1" t="s">
        <v>1296</v>
      </c>
      <c r="AG288" s="1" t="s">
        <v>1297</v>
      </c>
      <c r="AL288" s="2" t="s">
        <v>55</v>
      </c>
      <c r="AM288" s="1" t="s">
        <v>1298</v>
      </c>
    </row>
    <row r="289" customFormat="false" ht="131.25" hidden="false" customHeight="false" outlineLevel="0" collapsed="false">
      <c r="A289" s="26" t="s">
        <v>1299</v>
      </c>
      <c r="B289" s="1" t="n">
        <v>6615006142</v>
      </c>
      <c r="C289" s="14" t="n">
        <v>1026601126353</v>
      </c>
      <c r="D289" s="1" t="s">
        <v>1300</v>
      </c>
      <c r="E289" s="2" t="s">
        <v>1301</v>
      </c>
      <c r="F289" s="1" t="n">
        <v>1</v>
      </c>
      <c r="G289" s="2" t="s">
        <v>46</v>
      </c>
      <c r="H289" s="1" t="n">
        <v>3</v>
      </c>
      <c r="I289" s="2" t="s">
        <v>58</v>
      </c>
      <c r="J289" s="1" t="n">
        <v>2</v>
      </c>
      <c r="K289" s="2" t="s">
        <v>48</v>
      </c>
      <c r="L289" s="1" t="n">
        <v>2</v>
      </c>
      <c r="M289" s="1" t="n">
        <v>1.1</v>
      </c>
      <c r="N289" s="3" t="n">
        <v>1</v>
      </c>
      <c r="O289" s="17" t="n">
        <f aca="false">(L289*M289)*N289</f>
        <v>2.2</v>
      </c>
      <c r="P289" s="1" t="s">
        <v>49</v>
      </c>
      <c r="Q289" s="1" t="n">
        <v>0</v>
      </c>
      <c r="R289" s="1" t="s">
        <v>49</v>
      </c>
      <c r="S289" s="1" t="n">
        <v>0.142</v>
      </c>
      <c r="T289" s="1" t="s">
        <v>49</v>
      </c>
      <c r="U289" s="1" t="s">
        <v>49</v>
      </c>
      <c r="V289" s="1" t="s">
        <v>49</v>
      </c>
      <c r="W289" s="1" t="s">
        <v>49</v>
      </c>
      <c r="X289" s="1" t="s">
        <v>49</v>
      </c>
      <c r="Y289" s="1" t="s">
        <v>49</v>
      </c>
      <c r="Z289" s="1" t="s">
        <v>49</v>
      </c>
      <c r="AA289" s="1" t="n">
        <v>382</v>
      </c>
      <c r="AB289" s="1" t="s">
        <v>50</v>
      </c>
      <c r="AC289" s="2" t="s">
        <v>51</v>
      </c>
      <c r="AD289" s="2" t="s">
        <v>1302</v>
      </c>
      <c r="AE289" s="1" t="s">
        <v>1303</v>
      </c>
      <c r="AF289" s="1" t="s">
        <v>1304</v>
      </c>
      <c r="AG289" s="1" t="s">
        <v>1305</v>
      </c>
      <c r="AH289" s="1" t="s">
        <v>1306</v>
      </c>
      <c r="AI289" s="1" t="n">
        <v>6615006142</v>
      </c>
      <c r="AJ289" s="1" t="s">
        <v>1300</v>
      </c>
      <c r="AK289" s="1" t="s">
        <v>1307</v>
      </c>
    </row>
    <row r="290" customFormat="false" ht="93.75" hidden="false" customHeight="false" outlineLevel="0" collapsed="false">
      <c r="A290" s="1" t="s">
        <v>1308</v>
      </c>
      <c r="B290" s="1" t="n">
        <v>6615001560</v>
      </c>
      <c r="C290" s="17" t="n">
        <v>1026601126078</v>
      </c>
      <c r="D290" s="1" t="s">
        <v>1309</v>
      </c>
      <c r="E290" s="2" t="s">
        <v>1310</v>
      </c>
      <c r="F290" s="1" t="n">
        <v>1</v>
      </c>
      <c r="G290" s="2" t="s">
        <v>46</v>
      </c>
      <c r="H290" s="1" t="n">
        <v>3</v>
      </c>
      <c r="I290" s="2" t="s">
        <v>58</v>
      </c>
      <c r="J290" s="1" t="n">
        <v>1</v>
      </c>
      <c r="K290" s="2" t="s">
        <v>558</v>
      </c>
      <c r="L290" s="1" t="n">
        <v>3</v>
      </c>
      <c r="M290" s="1" t="n">
        <v>1.1</v>
      </c>
      <c r="N290" s="3" t="n">
        <v>1</v>
      </c>
      <c r="O290" s="17" t="n">
        <f aca="false">(L290*M290)*N290</f>
        <v>3.3</v>
      </c>
      <c r="P290" s="1" t="s">
        <v>49</v>
      </c>
      <c r="Q290" s="1" t="n">
        <v>0</v>
      </c>
      <c r="R290" s="1" t="s">
        <v>49</v>
      </c>
      <c r="S290" s="1" t="n">
        <v>0.142</v>
      </c>
      <c r="T290" s="1" t="s">
        <v>49</v>
      </c>
      <c r="U290" s="1" t="s">
        <v>49</v>
      </c>
      <c r="V290" s="1" t="s">
        <v>49</v>
      </c>
      <c r="W290" s="1" t="s">
        <v>49</v>
      </c>
      <c r="X290" s="1" t="s">
        <v>49</v>
      </c>
      <c r="Y290" s="1" t="s">
        <v>49</v>
      </c>
      <c r="Z290" s="1" t="s">
        <v>49</v>
      </c>
      <c r="AA290" s="1" t="n">
        <v>382</v>
      </c>
      <c r="AB290" s="1" t="s">
        <v>50</v>
      </c>
      <c r="AC290" s="2" t="s">
        <v>51</v>
      </c>
      <c r="AD290" s="2" t="s">
        <v>64</v>
      </c>
      <c r="AE290" s="1" t="n">
        <v>30</v>
      </c>
      <c r="AF290" s="1" t="s">
        <v>1311</v>
      </c>
      <c r="AG290" s="1" t="s">
        <v>1312</v>
      </c>
      <c r="AH290" s="1" t="s">
        <v>1313</v>
      </c>
      <c r="AI290" s="1" t="n">
        <v>6615001560</v>
      </c>
      <c r="AJ290" s="1" t="s">
        <v>1309</v>
      </c>
      <c r="AK290" s="1" t="s">
        <v>1310</v>
      </c>
    </row>
    <row r="291" customFormat="false" ht="75" hidden="false" customHeight="false" outlineLevel="0" collapsed="false">
      <c r="A291" s="1" t="s">
        <v>1314</v>
      </c>
      <c r="B291" s="1" t="n">
        <v>6685050924</v>
      </c>
      <c r="C291" s="14" t="n">
        <v>1146685005180</v>
      </c>
      <c r="D291" s="1" t="s">
        <v>1315</v>
      </c>
      <c r="E291" s="2" t="s">
        <v>1316</v>
      </c>
      <c r="F291" s="1" t="n">
        <v>3</v>
      </c>
      <c r="G291" s="2" t="s">
        <v>468</v>
      </c>
      <c r="H291" s="1" t="n">
        <v>3</v>
      </c>
      <c r="I291" s="2" t="s">
        <v>58</v>
      </c>
      <c r="J291" s="1" t="n">
        <v>1</v>
      </c>
      <c r="K291" s="2" t="s">
        <v>558</v>
      </c>
      <c r="L291" s="1" t="n">
        <v>1</v>
      </c>
      <c r="M291" s="1" t="n">
        <v>0.5</v>
      </c>
      <c r="N291" s="3" t="n">
        <v>1</v>
      </c>
      <c r="O291" s="17" t="n">
        <f aca="false">(L291*M291)*N291</f>
        <v>0.5</v>
      </c>
      <c r="P291" s="1" t="s">
        <v>49</v>
      </c>
      <c r="Q291" s="1" t="n">
        <v>0</v>
      </c>
      <c r="R291" s="1" t="s">
        <v>49</v>
      </c>
      <c r="S291" s="1" t="n">
        <v>0.142</v>
      </c>
      <c r="T291" s="1" t="s">
        <v>49</v>
      </c>
      <c r="U291" s="1" t="s">
        <v>49</v>
      </c>
      <c r="V291" s="1" t="s">
        <v>49</v>
      </c>
      <c r="W291" s="1" t="s">
        <v>49</v>
      </c>
      <c r="X291" s="1" t="s">
        <v>49</v>
      </c>
      <c r="Y291" s="1" t="s">
        <v>49</v>
      </c>
      <c r="Z291" s="1" t="s">
        <v>49</v>
      </c>
      <c r="AA291" s="1" t="n">
        <v>382</v>
      </c>
      <c r="AB291" s="1" t="s">
        <v>50</v>
      </c>
      <c r="AC291" s="2" t="s">
        <v>51</v>
      </c>
      <c r="AD291" s="2" t="s">
        <v>1317</v>
      </c>
      <c r="AE291" s="1" t="n">
        <v>24</v>
      </c>
      <c r="AF291" s="1" t="s">
        <v>1318</v>
      </c>
      <c r="AG291" s="1" t="s">
        <v>1319</v>
      </c>
      <c r="AH291" s="1" t="s">
        <v>326</v>
      </c>
      <c r="AI291" s="1" t="n">
        <v>6685050924</v>
      </c>
      <c r="AJ291" s="1" t="s">
        <v>1315</v>
      </c>
      <c r="AK291" s="1" t="s">
        <v>1320</v>
      </c>
    </row>
    <row r="292" customFormat="false" ht="93.75" hidden="false" customHeight="false" outlineLevel="0" collapsed="false">
      <c r="A292" s="1" t="s">
        <v>1321</v>
      </c>
      <c r="B292" s="14" t="n">
        <v>667207833084</v>
      </c>
      <c r="C292" s="14" t="n">
        <v>315665800026062</v>
      </c>
      <c r="D292" s="1" t="s">
        <v>1322</v>
      </c>
      <c r="E292" s="2" t="s">
        <v>1323</v>
      </c>
      <c r="F292" s="1" t="n">
        <v>3</v>
      </c>
      <c r="G292" s="2" t="s">
        <v>468</v>
      </c>
      <c r="H292" s="1" t="n">
        <v>3</v>
      </c>
      <c r="I292" s="2" t="s">
        <v>58</v>
      </c>
      <c r="J292" s="1" t="n">
        <v>1</v>
      </c>
      <c r="K292" s="2" t="s">
        <v>558</v>
      </c>
      <c r="L292" s="1" t="n">
        <v>1</v>
      </c>
      <c r="M292" s="1" t="n">
        <v>0.5</v>
      </c>
      <c r="N292" s="3" t="n">
        <v>1</v>
      </c>
      <c r="O292" s="17" t="n">
        <f aca="false">(L292*M292)*N292</f>
        <v>0.5</v>
      </c>
      <c r="P292" s="1" t="s">
        <v>49</v>
      </c>
      <c r="Q292" s="1" t="n">
        <v>0</v>
      </c>
      <c r="R292" s="1" t="s">
        <v>49</v>
      </c>
      <c r="S292" s="1" t="n">
        <v>0.142</v>
      </c>
      <c r="T292" s="1" t="s">
        <v>49</v>
      </c>
      <c r="U292" s="1" t="s">
        <v>49</v>
      </c>
      <c r="V292" s="1" t="s">
        <v>49</v>
      </c>
      <c r="W292" s="1" t="s">
        <v>49</v>
      </c>
      <c r="X292" s="1" t="s">
        <v>49</v>
      </c>
      <c r="Y292" s="1" t="s">
        <v>49</v>
      </c>
      <c r="Z292" s="1" t="s">
        <v>49</v>
      </c>
      <c r="AA292" s="1" t="n">
        <v>382</v>
      </c>
      <c r="AB292" s="1" t="s">
        <v>50</v>
      </c>
      <c r="AC292" s="2" t="s">
        <v>51</v>
      </c>
      <c r="AD292" s="2" t="s">
        <v>494</v>
      </c>
      <c r="AE292" s="1" t="s">
        <v>1324</v>
      </c>
      <c r="AF292" s="1" t="s">
        <v>1325</v>
      </c>
      <c r="AG292" s="1" t="s">
        <v>1326</v>
      </c>
      <c r="AH292" s="1" t="s">
        <v>326</v>
      </c>
      <c r="AI292" s="14" t="n">
        <v>667207833084</v>
      </c>
      <c r="AJ292" s="1" t="s">
        <v>1327</v>
      </c>
      <c r="AK292" s="1" t="s">
        <v>1328</v>
      </c>
    </row>
    <row r="293" customFormat="false" ht="75" hidden="false" customHeight="false" outlineLevel="0" collapsed="false">
      <c r="A293" s="1" t="s">
        <v>1329</v>
      </c>
      <c r="B293" s="1" t="n">
        <v>6615011880</v>
      </c>
      <c r="C293" s="14" t="n">
        <v>1086615000306</v>
      </c>
      <c r="D293" s="1" t="s">
        <v>1330</v>
      </c>
      <c r="E293" s="2" t="s">
        <v>1331</v>
      </c>
      <c r="F293" s="1" t="n">
        <v>2</v>
      </c>
      <c r="G293" s="2" t="s">
        <v>46</v>
      </c>
      <c r="H293" s="1" t="n">
        <v>3</v>
      </c>
      <c r="I293" s="2" t="s">
        <v>58</v>
      </c>
      <c r="J293" s="1" t="n">
        <v>1</v>
      </c>
      <c r="K293" s="2" t="s">
        <v>558</v>
      </c>
      <c r="L293" s="1" t="n">
        <v>2</v>
      </c>
      <c r="M293" s="1" t="n">
        <v>1.1</v>
      </c>
      <c r="N293" s="3" t="n">
        <v>1</v>
      </c>
      <c r="O293" s="17" t="n">
        <f aca="false">(L293*M293)*N293</f>
        <v>2.2</v>
      </c>
      <c r="P293" s="1" t="s">
        <v>49</v>
      </c>
      <c r="Q293" s="1" t="n">
        <v>0</v>
      </c>
      <c r="R293" s="1" t="s">
        <v>49</v>
      </c>
      <c r="S293" s="1" t="n">
        <v>0.142</v>
      </c>
      <c r="T293" s="1" t="s">
        <v>49</v>
      </c>
      <c r="U293" s="1" t="s">
        <v>49</v>
      </c>
      <c r="V293" s="1" t="s">
        <v>49</v>
      </c>
      <c r="W293" s="1" t="s">
        <v>49</v>
      </c>
      <c r="X293" s="1" t="s">
        <v>49</v>
      </c>
      <c r="Y293" s="1" t="s">
        <v>49</v>
      </c>
      <c r="Z293" s="1" t="s">
        <v>49</v>
      </c>
      <c r="AA293" s="1" t="n">
        <v>382</v>
      </c>
      <c r="AB293" s="1" t="s">
        <v>50</v>
      </c>
      <c r="AC293" s="2" t="s">
        <v>51</v>
      </c>
      <c r="AD293" s="2" t="s">
        <v>1332</v>
      </c>
      <c r="AE293" s="1" t="s">
        <v>1333</v>
      </c>
      <c r="AF293" s="1" t="s">
        <v>1334</v>
      </c>
      <c r="AG293" s="1" t="s">
        <v>1335</v>
      </c>
      <c r="AH293" s="2" t="s">
        <v>326</v>
      </c>
      <c r="AI293" s="1" t="n">
        <v>6615011880</v>
      </c>
      <c r="AJ293" s="1" t="s">
        <v>1330</v>
      </c>
      <c r="AK293" s="1" t="s">
        <v>1336</v>
      </c>
    </row>
    <row r="294" customFormat="false" ht="75" hidden="false" customHeight="false" outlineLevel="0" collapsed="false">
      <c r="A294" s="1" t="s">
        <v>1337</v>
      </c>
      <c r="B294" s="1" t="n">
        <v>6615008573</v>
      </c>
      <c r="C294" s="14" t="n">
        <v>1036600870943</v>
      </c>
      <c r="D294" s="1" t="s">
        <v>1338</v>
      </c>
      <c r="E294" s="2" t="s">
        <v>1339</v>
      </c>
      <c r="F294" s="1" t="n">
        <v>2</v>
      </c>
      <c r="G294" s="2" t="s">
        <v>46</v>
      </c>
      <c r="H294" s="1" t="n">
        <v>3</v>
      </c>
      <c r="I294" s="2" t="s">
        <v>58</v>
      </c>
      <c r="J294" s="1" t="n">
        <v>1</v>
      </c>
      <c r="K294" s="2" t="s">
        <v>558</v>
      </c>
      <c r="L294" s="1" t="n">
        <v>2</v>
      </c>
      <c r="M294" s="1" t="n">
        <v>1.1</v>
      </c>
      <c r="N294" s="3" t="n">
        <v>1</v>
      </c>
      <c r="O294" s="17" t="n">
        <f aca="false">(L294*M294)*N294</f>
        <v>2.2</v>
      </c>
      <c r="P294" s="1" t="s">
        <v>49</v>
      </c>
      <c r="Q294" s="1" t="n">
        <v>0</v>
      </c>
      <c r="R294" s="1" t="s">
        <v>49</v>
      </c>
      <c r="S294" s="1" t="n">
        <v>0.142</v>
      </c>
      <c r="T294" s="1" t="s">
        <v>49</v>
      </c>
      <c r="U294" s="1" t="s">
        <v>49</v>
      </c>
      <c r="V294" s="1" t="s">
        <v>49</v>
      </c>
      <c r="W294" s="1" t="s">
        <v>49</v>
      </c>
      <c r="X294" s="1" t="s">
        <v>49</v>
      </c>
      <c r="Y294" s="1" t="s">
        <v>49</v>
      </c>
      <c r="AA294" s="1" t="n">
        <v>382</v>
      </c>
      <c r="AB294" s="1" t="s">
        <v>50</v>
      </c>
      <c r="AC294" s="2" t="s">
        <v>51</v>
      </c>
      <c r="AD294" s="2" t="s">
        <v>1332</v>
      </c>
      <c r="AE294" s="1" t="s">
        <v>1333</v>
      </c>
      <c r="AF294" s="1" t="s">
        <v>1334</v>
      </c>
      <c r="AG294" s="1" t="s">
        <v>1335</v>
      </c>
      <c r="AH294" s="2" t="s">
        <v>326</v>
      </c>
      <c r="AI294" s="1" t="n">
        <v>6615008573</v>
      </c>
      <c r="AJ294" s="1" t="s">
        <v>1338</v>
      </c>
      <c r="AK294" s="1" t="s">
        <v>1340</v>
      </c>
    </row>
    <row r="295" customFormat="false" ht="93.75" hidden="false" customHeight="false" outlineLevel="0" collapsed="false">
      <c r="A295" s="1" t="s">
        <v>1341</v>
      </c>
      <c r="B295" s="14" t="n">
        <v>661501820138</v>
      </c>
      <c r="C295" s="14" t="n">
        <v>304661519800032</v>
      </c>
      <c r="D295" s="1" t="s">
        <v>1342</v>
      </c>
      <c r="E295" s="2" t="s">
        <v>1343</v>
      </c>
      <c r="F295" s="31" t="n">
        <v>3</v>
      </c>
      <c r="G295" s="2" t="s">
        <v>468</v>
      </c>
      <c r="H295" s="1" t="n">
        <v>3</v>
      </c>
      <c r="I295" s="2" t="s">
        <v>58</v>
      </c>
      <c r="J295" s="1" t="n">
        <v>1</v>
      </c>
      <c r="K295" s="2" t="s">
        <v>1344</v>
      </c>
      <c r="L295" s="1" t="n">
        <v>1</v>
      </c>
      <c r="M295" s="1" t="n">
        <v>0.75</v>
      </c>
      <c r="N295" s="3" t="n">
        <v>1</v>
      </c>
      <c r="O295" s="17" t="n">
        <f aca="false">(L295*M295)*N295</f>
        <v>0.75</v>
      </c>
      <c r="Q295" s="1" t="n">
        <v>0</v>
      </c>
      <c r="S295" s="1" t="n">
        <v>0.142</v>
      </c>
      <c r="AA295" s="1" t="n">
        <v>382</v>
      </c>
      <c r="AB295" s="1" t="s">
        <v>50</v>
      </c>
      <c r="AC295" s="2" t="s">
        <v>321</v>
      </c>
      <c r="AD295" s="2" t="s">
        <v>1345</v>
      </c>
      <c r="AE295" s="1" t="n">
        <v>45</v>
      </c>
      <c r="AF295" s="1" t="s">
        <v>1346</v>
      </c>
      <c r="AG295" s="1" t="s">
        <v>1347</v>
      </c>
      <c r="AH295" s="2" t="s">
        <v>326</v>
      </c>
      <c r="AI295" s="1" t="n">
        <v>7825706086</v>
      </c>
      <c r="AJ295" s="1" t="s">
        <v>1348</v>
      </c>
      <c r="AK295" s="1" t="s">
        <v>1349</v>
      </c>
    </row>
    <row r="296" customFormat="false" ht="93.75" hidden="false" customHeight="false" outlineLevel="0" collapsed="false">
      <c r="A296" s="1" t="s">
        <v>1350</v>
      </c>
      <c r="B296" s="14" t="n">
        <v>661501820138</v>
      </c>
      <c r="C296" s="14" t="n">
        <v>304661519800032</v>
      </c>
      <c r="D296" s="1" t="s">
        <v>1342</v>
      </c>
      <c r="E296" s="2" t="s">
        <v>1351</v>
      </c>
      <c r="F296" s="1" t="n">
        <v>1</v>
      </c>
      <c r="G296" s="2" t="s">
        <v>46</v>
      </c>
      <c r="H296" s="1" t="n">
        <v>3</v>
      </c>
      <c r="I296" s="2" t="s">
        <v>58</v>
      </c>
      <c r="J296" s="1" t="n">
        <v>1</v>
      </c>
      <c r="K296" s="2" t="s">
        <v>558</v>
      </c>
      <c r="L296" s="1" t="n">
        <v>1</v>
      </c>
      <c r="M296" s="1" t="n">
        <v>0.75</v>
      </c>
      <c r="N296" s="3" t="n">
        <v>1</v>
      </c>
      <c r="O296" s="17" t="n">
        <f aca="false">(L296*M296)*N296</f>
        <v>0.75</v>
      </c>
      <c r="Q296" s="1" t="n">
        <v>0</v>
      </c>
      <c r="S296" s="1" t="n">
        <v>0.142</v>
      </c>
      <c r="AA296" s="1" t="n">
        <v>382</v>
      </c>
      <c r="AB296" s="1" t="s">
        <v>50</v>
      </c>
      <c r="AC296" s="2" t="s">
        <v>51</v>
      </c>
      <c r="AD296" s="2" t="s">
        <v>1352</v>
      </c>
      <c r="AE296" s="1" t="s">
        <v>1353</v>
      </c>
      <c r="AF296" s="1" t="s">
        <v>1354</v>
      </c>
      <c r="AG296" s="1" t="s">
        <v>1355</v>
      </c>
      <c r="AH296" s="2" t="s">
        <v>326</v>
      </c>
      <c r="AI296" s="14" t="n">
        <v>661501820138</v>
      </c>
      <c r="AJ296" s="1" t="s">
        <v>1356</v>
      </c>
      <c r="AK296" s="1" t="s">
        <v>1357</v>
      </c>
    </row>
    <row r="297" customFormat="false" ht="68.25" hidden="false" customHeight="true" outlineLevel="0" collapsed="false">
      <c r="A297" s="1" t="s">
        <v>1358</v>
      </c>
      <c r="B297" s="1" t="n">
        <v>6615007259</v>
      </c>
      <c r="C297" s="14" t="n">
        <v>1026601126507</v>
      </c>
      <c r="D297" s="1" t="s">
        <v>1359</v>
      </c>
      <c r="E297" s="2" t="s">
        <v>1360</v>
      </c>
      <c r="F297" s="1" t="n">
        <v>1</v>
      </c>
      <c r="G297" s="2" t="s">
        <v>46</v>
      </c>
      <c r="H297" s="1" t="n">
        <v>3</v>
      </c>
      <c r="I297" s="2" t="s">
        <v>58</v>
      </c>
      <c r="J297" s="1" t="n">
        <v>2</v>
      </c>
      <c r="K297" s="2" t="s">
        <v>48</v>
      </c>
      <c r="L297" s="1" t="n">
        <v>1</v>
      </c>
      <c r="M297" s="1" t="n">
        <v>0.77</v>
      </c>
      <c r="N297" s="3" t="n">
        <v>1</v>
      </c>
      <c r="O297" s="17" t="n">
        <f aca="false">(L297*M297)*N297</f>
        <v>0.77</v>
      </c>
      <c r="Q297" s="1" t="n">
        <v>0</v>
      </c>
      <c r="S297" s="1" t="n">
        <v>0.142</v>
      </c>
      <c r="AA297" s="1" t="n">
        <v>382</v>
      </c>
      <c r="AB297" s="1" t="s">
        <v>50</v>
      </c>
      <c r="AC297" s="2" t="s">
        <v>51</v>
      </c>
      <c r="AD297" s="2" t="s">
        <v>494</v>
      </c>
      <c r="AE297" s="1" t="n">
        <v>13</v>
      </c>
      <c r="AF297" s="1" t="s">
        <v>1361</v>
      </c>
      <c r="AG297" s="1" t="s">
        <v>1362</v>
      </c>
      <c r="AH297" s="1" t="s">
        <v>1313</v>
      </c>
      <c r="AI297" s="1" t="n">
        <v>6615007259</v>
      </c>
      <c r="AJ297" s="1" t="s">
        <v>1363</v>
      </c>
      <c r="AK297" s="32" t="s">
        <v>1364</v>
      </c>
    </row>
    <row r="298" customFormat="false" ht="75" hidden="false" customHeight="false" outlineLevel="0" collapsed="false">
      <c r="A298" s="1" t="s">
        <v>1365</v>
      </c>
      <c r="B298" s="1" t="n">
        <v>6615007259</v>
      </c>
      <c r="C298" s="14" t="n">
        <v>1026601126507</v>
      </c>
      <c r="D298" s="1" t="s">
        <v>1366</v>
      </c>
      <c r="E298" s="2" t="s">
        <v>1367</v>
      </c>
      <c r="F298" s="1" t="n">
        <v>1</v>
      </c>
      <c r="G298" s="2" t="s">
        <v>46</v>
      </c>
      <c r="H298" s="1" t="n">
        <v>3</v>
      </c>
      <c r="I298" s="2" t="s">
        <v>58</v>
      </c>
      <c r="J298" s="1" t="n">
        <v>2</v>
      </c>
      <c r="K298" s="2" t="s">
        <v>48</v>
      </c>
      <c r="L298" s="1" t="n">
        <v>1</v>
      </c>
      <c r="M298" s="1" t="n">
        <v>0.77</v>
      </c>
      <c r="N298" s="3" t="n">
        <v>1</v>
      </c>
      <c r="O298" s="17" t="n">
        <f aca="false">(L298*M298)*N298</f>
        <v>0.77</v>
      </c>
      <c r="Q298" s="1" t="n">
        <v>0</v>
      </c>
      <c r="S298" s="1" t="n">
        <v>0.142</v>
      </c>
      <c r="AA298" s="1" t="n">
        <v>382</v>
      </c>
      <c r="AB298" s="1" t="s">
        <v>50</v>
      </c>
      <c r="AC298" s="2" t="s">
        <v>51</v>
      </c>
      <c r="AD298" s="2" t="s">
        <v>494</v>
      </c>
      <c r="AE298" s="1" t="n">
        <v>19</v>
      </c>
      <c r="AF298" s="1" t="s">
        <v>1368</v>
      </c>
      <c r="AG298" s="1" t="s">
        <v>1369</v>
      </c>
      <c r="AH298" s="1" t="s">
        <v>1313</v>
      </c>
      <c r="AI298" s="1" t="n">
        <v>6615007259</v>
      </c>
      <c r="AJ298" s="1" t="s">
        <v>1370</v>
      </c>
      <c r="AK298" s="32" t="s">
        <v>1371</v>
      </c>
    </row>
    <row r="299" customFormat="false" ht="75" hidden="false" customHeight="false" outlineLevel="0" collapsed="false">
      <c r="A299" s="1" t="s">
        <v>1372</v>
      </c>
      <c r="B299" s="14" t="n">
        <v>661500414461</v>
      </c>
      <c r="C299" s="14" t="n">
        <v>304661519100045</v>
      </c>
      <c r="D299" s="1" t="s">
        <v>1373</v>
      </c>
      <c r="E299" s="2" t="s">
        <v>1374</v>
      </c>
      <c r="F299" s="1" t="n">
        <v>3</v>
      </c>
      <c r="G299" s="2" t="s">
        <v>468</v>
      </c>
      <c r="H299" s="1" t="n">
        <v>3</v>
      </c>
      <c r="I299" s="2" t="s">
        <v>58</v>
      </c>
      <c r="J299" s="1" t="n">
        <v>2</v>
      </c>
      <c r="K299" s="2" t="s">
        <v>48</v>
      </c>
      <c r="L299" s="1" t="n">
        <v>1</v>
      </c>
      <c r="M299" s="1" t="n">
        <v>0.75</v>
      </c>
      <c r="N299" s="3" t="n">
        <v>1</v>
      </c>
      <c r="O299" s="17" t="n">
        <f aca="false">(L299*M299)*N299</f>
        <v>0.75</v>
      </c>
      <c r="Q299" s="1" t="n">
        <v>0</v>
      </c>
      <c r="S299" s="1" t="n">
        <v>0.142</v>
      </c>
      <c r="AA299" s="1" t="n">
        <v>382</v>
      </c>
      <c r="AB299" s="1" t="s">
        <v>50</v>
      </c>
      <c r="AC299" s="2" t="s">
        <v>51</v>
      </c>
      <c r="AD299" s="2" t="s">
        <v>1317</v>
      </c>
      <c r="AE299" s="1" t="s">
        <v>1333</v>
      </c>
      <c r="AF299" s="1" t="s">
        <v>1375</v>
      </c>
      <c r="AG299" s="1" t="s">
        <v>1376</v>
      </c>
      <c r="AH299" s="1" t="s">
        <v>1377</v>
      </c>
      <c r="AI299" s="14" t="n">
        <v>661500414461</v>
      </c>
      <c r="AJ299" s="1" t="s">
        <v>1373</v>
      </c>
      <c r="AK299" s="1" t="s">
        <v>1378</v>
      </c>
    </row>
    <row r="300" customFormat="false" ht="93.75" hidden="false" customHeight="false" outlineLevel="0" collapsed="false">
      <c r="A300" s="1" t="s">
        <v>1379</v>
      </c>
      <c r="B300" s="1" t="n">
        <v>6615011022</v>
      </c>
      <c r="C300" s="14" t="n">
        <v>1076615000428</v>
      </c>
      <c r="D300" s="1" t="s">
        <v>1380</v>
      </c>
      <c r="E300" s="2" t="s">
        <v>1381</v>
      </c>
      <c r="F300" s="1" t="n">
        <v>1</v>
      </c>
      <c r="G300" s="2" t="s">
        <v>46</v>
      </c>
      <c r="H300" s="1" t="n">
        <v>3</v>
      </c>
      <c r="I300" s="2" t="s">
        <v>58</v>
      </c>
      <c r="J300" s="1" t="n">
        <v>2</v>
      </c>
      <c r="K300" s="2" t="s">
        <v>48</v>
      </c>
      <c r="L300" s="1" t="s">
        <v>1382</v>
      </c>
      <c r="M300" s="1" t="s">
        <v>1383</v>
      </c>
      <c r="N300" s="3" t="n">
        <v>1</v>
      </c>
      <c r="O300" s="17" t="s">
        <v>1384</v>
      </c>
      <c r="Q300" s="1" t="n">
        <v>0</v>
      </c>
      <c r="S300" s="1" t="n">
        <v>0.142</v>
      </c>
      <c r="AA300" s="1" t="n">
        <v>382</v>
      </c>
      <c r="AB300" s="1" t="s">
        <v>50</v>
      </c>
      <c r="AC300" s="2" t="s">
        <v>51</v>
      </c>
      <c r="AD300" s="2" t="s">
        <v>494</v>
      </c>
      <c r="AE300" s="1" t="n">
        <v>63.64</v>
      </c>
      <c r="AF300" s="1" t="s">
        <v>1385</v>
      </c>
      <c r="AG300" s="1" t="s">
        <v>1386</v>
      </c>
      <c r="AL300" s="2" t="s">
        <v>55</v>
      </c>
      <c r="AM300" s="1" t="s">
        <v>1387</v>
      </c>
    </row>
    <row r="301" customFormat="false" ht="37.5" hidden="false" customHeight="false" outlineLevel="0" collapsed="false">
      <c r="A301" s="1" t="s">
        <v>1388</v>
      </c>
      <c r="B301" s="23" t="s">
        <v>610</v>
      </c>
      <c r="C301" s="23" t="s">
        <v>611</v>
      </c>
      <c r="D301" s="2" t="s">
        <v>612</v>
      </c>
      <c r="E301" s="2" t="s">
        <v>1389</v>
      </c>
      <c r="F301" s="1" t="n">
        <v>3</v>
      </c>
      <c r="G301" s="2" t="s">
        <v>468</v>
      </c>
      <c r="H301" s="1" t="n">
        <v>5</v>
      </c>
      <c r="I301" s="2" t="s">
        <v>613</v>
      </c>
      <c r="J301" s="1" t="n">
        <v>5</v>
      </c>
      <c r="K301" s="2" t="s">
        <v>48</v>
      </c>
      <c r="L301" s="1" t="n">
        <v>1</v>
      </c>
      <c r="M301" s="1" t="n">
        <v>0.6</v>
      </c>
      <c r="N301" s="3" t="n">
        <v>1</v>
      </c>
      <c r="O301" s="17" t="n">
        <f aca="false">(L301*M301)*N301</f>
        <v>0.6</v>
      </c>
      <c r="P301" s="1" t="s">
        <v>49</v>
      </c>
      <c r="Q301" s="1" t="n">
        <v>0</v>
      </c>
      <c r="R301" s="1" t="s">
        <v>49</v>
      </c>
      <c r="S301" s="1" t="n">
        <v>0.142</v>
      </c>
      <c r="T301" s="1" t="s">
        <v>49</v>
      </c>
      <c r="U301" s="1" t="s">
        <v>49</v>
      </c>
      <c r="V301" s="1" t="s">
        <v>49</v>
      </c>
      <c r="W301" s="1" t="s">
        <v>49</v>
      </c>
      <c r="X301" s="1" t="s">
        <v>49</v>
      </c>
      <c r="Y301" s="1" t="s">
        <v>49</v>
      </c>
      <c r="Z301" s="1" t="s">
        <v>49</v>
      </c>
      <c r="AA301" s="1" t="n">
        <v>382</v>
      </c>
      <c r="AB301" s="2" t="s">
        <v>50</v>
      </c>
      <c r="AC301" s="2" t="s">
        <v>51</v>
      </c>
      <c r="AD301" s="2" t="s">
        <v>478</v>
      </c>
      <c r="AE301" s="1" t="n">
        <v>8</v>
      </c>
      <c r="AF301" s="1" t="s">
        <v>1390</v>
      </c>
      <c r="AG301" s="1" t="s">
        <v>1391</v>
      </c>
      <c r="AL301" s="2" t="s">
        <v>55</v>
      </c>
    </row>
    <row r="302" customFormat="false" ht="75" hidden="false" customHeight="false" outlineLevel="0" collapsed="false">
      <c r="A302" s="1" t="s">
        <v>1392</v>
      </c>
      <c r="B302" s="14" t="n">
        <v>661500414461</v>
      </c>
      <c r="C302" s="14" t="n">
        <v>304661519100045</v>
      </c>
      <c r="D302" s="1" t="s">
        <v>1393</v>
      </c>
      <c r="E302" s="2" t="s">
        <v>1394</v>
      </c>
      <c r="F302" s="1" t="n">
        <v>3</v>
      </c>
      <c r="G302" s="2" t="s">
        <v>468</v>
      </c>
      <c r="H302" s="1" t="n">
        <v>3</v>
      </c>
      <c r="I302" s="2" t="s">
        <v>58</v>
      </c>
      <c r="J302" s="1" t="n">
        <v>1</v>
      </c>
      <c r="K302" s="2" t="s">
        <v>1344</v>
      </c>
      <c r="L302" s="1" t="n">
        <v>2</v>
      </c>
      <c r="M302" s="1" t="n">
        <v>0.75</v>
      </c>
      <c r="N302" s="3" t="n">
        <v>1</v>
      </c>
      <c r="O302" s="17" t="n">
        <f aca="false">(L302*M302)*N302</f>
        <v>1.5</v>
      </c>
      <c r="Q302" s="1" t="n">
        <v>0</v>
      </c>
      <c r="S302" s="1" t="n">
        <v>0.142</v>
      </c>
      <c r="AA302" s="1" t="n">
        <v>382</v>
      </c>
      <c r="AB302" s="1" t="s">
        <v>50</v>
      </c>
      <c r="AC302" s="2" t="s">
        <v>51</v>
      </c>
      <c r="AD302" s="2" t="s">
        <v>113</v>
      </c>
      <c r="AE302" s="1" t="s">
        <v>1395</v>
      </c>
      <c r="AF302" s="1" t="s">
        <v>1396</v>
      </c>
      <c r="AG302" s="1" t="s">
        <v>1397</v>
      </c>
      <c r="AH302" s="1" t="s">
        <v>1398</v>
      </c>
      <c r="AI302" s="14" t="n">
        <v>661500414461</v>
      </c>
      <c r="AJ302" s="1" t="s">
        <v>1399</v>
      </c>
      <c r="AK302" s="1" t="s">
        <v>1400</v>
      </c>
    </row>
    <row r="303" customFormat="false" ht="131.25" hidden="false" customHeight="false" outlineLevel="0" collapsed="false">
      <c r="A303" s="1" t="s">
        <v>1401</v>
      </c>
      <c r="B303" s="14" t="n">
        <v>661500414461</v>
      </c>
      <c r="C303" s="14" t="n">
        <v>304661519100045</v>
      </c>
      <c r="D303" s="1" t="s">
        <v>1393</v>
      </c>
      <c r="E303" s="2" t="s">
        <v>1402</v>
      </c>
      <c r="F303" s="1" t="n">
        <v>3</v>
      </c>
      <c r="G303" s="2" t="s">
        <v>468</v>
      </c>
      <c r="H303" s="1" t="n">
        <v>3</v>
      </c>
      <c r="I303" s="2" t="s">
        <v>58</v>
      </c>
      <c r="J303" s="1" t="n">
        <v>1</v>
      </c>
      <c r="K303" s="2" t="s">
        <v>1344</v>
      </c>
      <c r="L303" s="1" t="n">
        <v>1</v>
      </c>
      <c r="M303" s="1" t="n">
        <v>0.75</v>
      </c>
      <c r="N303" s="3" t="n">
        <v>0.142</v>
      </c>
      <c r="O303" s="17" t="n">
        <f aca="false">(L303*M303)*N303</f>
        <v>0.1065</v>
      </c>
      <c r="P303" s="1" t="s">
        <v>49</v>
      </c>
      <c r="Q303" s="1" t="n">
        <v>0</v>
      </c>
      <c r="R303" s="1" t="s">
        <v>49</v>
      </c>
      <c r="S303" s="1" t="n">
        <v>0.142</v>
      </c>
      <c r="T303" s="1" t="s">
        <v>49</v>
      </c>
      <c r="U303" s="1" t="n">
        <v>1</v>
      </c>
      <c r="V303" s="1" t="n">
        <v>0.75</v>
      </c>
      <c r="W303" s="1" t="s">
        <v>1403</v>
      </c>
      <c r="X303" s="1" t="n">
        <v>0.1</v>
      </c>
      <c r="Y303" s="1" t="n">
        <v>40500000000</v>
      </c>
      <c r="Z303" s="2" t="s">
        <v>1404</v>
      </c>
      <c r="AA303" s="1" t="n">
        <v>382</v>
      </c>
      <c r="AB303" s="1" t="s">
        <v>50</v>
      </c>
      <c r="AC303" s="2" t="s">
        <v>51</v>
      </c>
      <c r="AD303" s="2" t="s">
        <v>494</v>
      </c>
      <c r="AE303" s="1" t="s">
        <v>1405</v>
      </c>
      <c r="AF303" s="1" t="s">
        <v>1406</v>
      </c>
      <c r="AG303" s="1" t="s">
        <v>1407</v>
      </c>
      <c r="AH303" s="2" t="s">
        <v>1408</v>
      </c>
      <c r="AI303" s="14" t="n">
        <v>661500414461</v>
      </c>
      <c r="AJ303" s="2" t="s">
        <v>1409</v>
      </c>
      <c r="AK303" s="1" t="s">
        <v>1410</v>
      </c>
    </row>
    <row r="304" customFormat="false" ht="75" hidden="false" customHeight="false" outlineLevel="0" collapsed="false">
      <c r="A304" s="1" t="s">
        <v>1411</v>
      </c>
      <c r="B304" s="14" t="n">
        <v>661500414461</v>
      </c>
      <c r="C304" s="14" t="n">
        <v>661500414461</v>
      </c>
      <c r="D304" s="1" t="s">
        <v>1393</v>
      </c>
      <c r="E304" s="2" t="s">
        <v>1402</v>
      </c>
      <c r="F304" s="1" t="n">
        <v>1</v>
      </c>
      <c r="G304" s="2" t="s">
        <v>46</v>
      </c>
      <c r="H304" s="1" t="n">
        <v>3</v>
      </c>
      <c r="I304" s="2" t="s">
        <v>58</v>
      </c>
      <c r="J304" s="1" t="n">
        <v>1</v>
      </c>
      <c r="K304" s="2" t="s">
        <v>1344</v>
      </c>
      <c r="L304" s="1" t="n">
        <v>1</v>
      </c>
      <c r="M304" s="1" t="n">
        <v>0.75</v>
      </c>
      <c r="N304" s="3" t="n">
        <v>1</v>
      </c>
      <c r="O304" s="17" t="n">
        <f aca="false">(L304*M304)*N304</f>
        <v>0.75</v>
      </c>
      <c r="P304" s="1" t="s">
        <v>49</v>
      </c>
      <c r="Q304" s="1" t="n">
        <v>0</v>
      </c>
      <c r="R304" s="1" t="s">
        <v>49</v>
      </c>
      <c r="S304" s="1" t="n">
        <v>0.142</v>
      </c>
      <c r="T304" s="1" t="s">
        <v>49</v>
      </c>
      <c r="U304" s="1" t="s">
        <v>49</v>
      </c>
      <c r="V304" s="1" t="s">
        <v>49</v>
      </c>
      <c r="W304" s="1" t="s">
        <v>49</v>
      </c>
      <c r="X304" s="1" t="s">
        <v>49</v>
      </c>
      <c r="Y304" s="1" t="s">
        <v>49</v>
      </c>
      <c r="Z304" s="1" t="s">
        <v>49</v>
      </c>
      <c r="AA304" s="1" t="n">
        <v>382</v>
      </c>
      <c r="AB304" s="1" t="s">
        <v>50</v>
      </c>
      <c r="AC304" s="2" t="s">
        <v>51</v>
      </c>
      <c r="AD304" s="2" t="s">
        <v>137</v>
      </c>
      <c r="AE304" s="1" t="s">
        <v>1412</v>
      </c>
      <c r="AF304" s="1" t="s">
        <v>1413</v>
      </c>
      <c r="AG304" s="1" t="s">
        <v>1414</v>
      </c>
      <c r="AH304" s="1" t="s">
        <v>1415</v>
      </c>
      <c r="AI304" s="14" t="n">
        <v>661500414461</v>
      </c>
      <c r="AJ304" s="1" t="s">
        <v>1416</v>
      </c>
      <c r="AK304" s="1" t="s">
        <v>1417</v>
      </c>
    </row>
    <row r="305" customFormat="false" ht="75" hidden="false" customHeight="false" outlineLevel="0" collapsed="false">
      <c r="A305" s="1" t="s">
        <v>1418</v>
      </c>
      <c r="B305" s="1" t="n">
        <v>6615009626</v>
      </c>
      <c r="C305" s="14" t="n">
        <v>105660891137</v>
      </c>
      <c r="D305" s="1" t="s">
        <v>1419</v>
      </c>
      <c r="E305" s="2" t="s">
        <v>1420</v>
      </c>
      <c r="F305" s="1" t="n">
        <v>1</v>
      </c>
      <c r="G305" s="2" t="s">
        <v>46</v>
      </c>
      <c r="H305" s="1" t="n">
        <v>3</v>
      </c>
      <c r="I305" s="2" t="s">
        <v>58</v>
      </c>
      <c r="J305" s="1" t="n">
        <v>2</v>
      </c>
      <c r="K305" s="2" t="s">
        <v>48</v>
      </c>
      <c r="L305" s="1" t="n">
        <v>1</v>
      </c>
      <c r="M305" s="1" t="n">
        <v>0.75</v>
      </c>
      <c r="N305" s="3" t="n">
        <v>1</v>
      </c>
      <c r="O305" s="17" t="n">
        <f aca="false">(L305*M305)*N305</f>
        <v>0.75</v>
      </c>
      <c r="P305" s="1" t="s">
        <v>49</v>
      </c>
      <c r="Q305" s="1" t="n">
        <v>0</v>
      </c>
      <c r="R305" s="1" t="s">
        <v>49</v>
      </c>
      <c r="S305" s="1" t="n">
        <v>0.142</v>
      </c>
      <c r="T305" s="1" t="s">
        <v>49</v>
      </c>
      <c r="U305" s="1" t="s">
        <v>49</v>
      </c>
      <c r="V305" s="1" t="s">
        <v>49</v>
      </c>
      <c r="W305" s="1" t="s">
        <v>49</v>
      </c>
      <c r="X305" s="1" t="s">
        <v>49</v>
      </c>
      <c r="Y305" s="1" t="s">
        <v>49</v>
      </c>
      <c r="Z305" s="1" t="s">
        <v>49</v>
      </c>
      <c r="AA305" s="1" t="n">
        <v>382</v>
      </c>
      <c r="AB305" s="1" t="s">
        <v>50</v>
      </c>
      <c r="AC305" s="2" t="s">
        <v>51</v>
      </c>
      <c r="AD305" s="2" t="s">
        <v>1421</v>
      </c>
      <c r="AE305" s="1" t="n">
        <v>1</v>
      </c>
      <c r="AF305" s="1" t="s">
        <v>1422</v>
      </c>
      <c r="AG305" s="1" t="s">
        <v>1423</v>
      </c>
      <c r="AH305" s="1" t="s">
        <v>1424</v>
      </c>
      <c r="AI305" s="1" t="n">
        <v>6615009626</v>
      </c>
      <c r="AJ305" s="1" t="s">
        <v>1419</v>
      </c>
      <c r="AK305" s="1" t="s">
        <v>1425</v>
      </c>
    </row>
    <row r="306" customFormat="false" ht="75" hidden="false" customHeight="false" outlineLevel="0" collapsed="false">
      <c r="A306" s="1" t="s">
        <v>1426</v>
      </c>
      <c r="B306" s="14" t="n">
        <v>667207833084</v>
      </c>
      <c r="C306" s="14" t="n">
        <v>315665800026062</v>
      </c>
      <c r="D306" s="1" t="s">
        <v>1427</v>
      </c>
      <c r="E306" s="2" t="s">
        <v>1428</v>
      </c>
      <c r="F306" s="1" t="n">
        <v>3</v>
      </c>
      <c r="G306" s="2" t="s">
        <v>468</v>
      </c>
      <c r="H306" s="1" t="n">
        <v>3</v>
      </c>
      <c r="I306" s="2" t="s">
        <v>58</v>
      </c>
      <c r="J306" s="1" t="n">
        <v>1</v>
      </c>
      <c r="K306" s="2" t="s">
        <v>1344</v>
      </c>
      <c r="L306" s="1" t="n">
        <v>1</v>
      </c>
      <c r="M306" s="1" t="n">
        <v>0.7</v>
      </c>
      <c r="N306" s="3" t="n">
        <v>1</v>
      </c>
      <c r="O306" s="17" t="n">
        <f aca="false">(L306*M306)*N306</f>
        <v>0.7</v>
      </c>
      <c r="P306" s="1" t="s">
        <v>49</v>
      </c>
      <c r="Q306" s="1" t="n">
        <v>0</v>
      </c>
      <c r="R306" s="1" t="s">
        <v>49</v>
      </c>
      <c r="S306" s="1" t="n">
        <v>0.142</v>
      </c>
      <c r="T306" s="1" t="s">
        <v>49</v>
      </c>
      <c r="U306" s="1" t="s">
        <v>49</v>
      </c>
      <c r="V306" s="1" t="s">
        <v>49</v>
      </c>
      <c r="W306" s="1" t="s">
        <v>49</v>
      </c>
      <c r="X306" s="1" t="s">
        <v>49</v>
      </c>
      <c r="Y306" s="1" t="s">
        <v>49</v>
      </c>
      <c r="Z306" s="1" t="s">
        <v>49</v>
      </c>
      <c r="AA306" s="1" t="n">
        <v>382</v>
      </c>
      <c r="AB306" s="1" t="s">
        <v>50</v>
      </c>
      <c r="AC306" s="2" t="s">
        <v>51</v>
      </c>
      <c r="AD306" s="2" t="s">
        <v>123</v>
      </c>
      <c r="AE306" s="1" t="n">
        <v>27</v>
      </c>
      <c r="AF306" s="1" t="s">
        <v>1429</v>
      </c>
      <c r="AG306" s="1" t="s">
        <v>1430</v>
      </c>
      <c r="AH306" s="1" t="s">
        <v>326</v>
      </c>
      <c r="AI306" s="1" t="n">
        <v>7825706086</v>
      </c>
      <c r="AJ306" s="1" t="s">
        <v>1348</v>
      </c>
      <c r="AK306" s="1" t="s">
        <v>1431</v>
      </c>
    </row>
    <row r="307" customFormat="false" ht="75" hidden="false" customHeight="false" outlineLevel="0" collapsed="false">
      <c r="A307" s="1" t="s">
        <v>1432</v>
      </c>
      <c r="B307" s="14" t="n">
        <v>661500414461</v>
      </c>
      <c r="C307" s="14" t="n">
        <v>304661519100045</v>
      </c>
      <c r="D307" s="1" t="s">
        <v>1393</v>
      </c>
      <c r="E307" s="2" t="s">
        <v>1402</v>
      </c>
      <c r="F307" s="1" t="n">
        <v>3</v>
      </c>
      <c r="G307" s="2" t="s">
        <v>468</v>
      </c>
      <c r="H307" s="1" t="n">
        <v>3</v>
      </c>
      <c r="I307" s="2" t="s">
        <v>58</v>
      </c>
      <c r="J307" s="1" t="n">
        <v>1</v>
      </c>
      <c r="K307" s="2" t="s">
        <v>1344</v>
      </c>
      <c r="L307" s="1" t="n">
        <v>1</v>
      </c>
      <c r="M307" s="1" t="n">
        <v>0.75</v>
      </c>
      <c r="N307" s="3" t="n">
        <v>1</v>
      </c>
      <c r="O307" s="17" t="n">
        <f aca="false">(L307*M307)*N307</f>
        <v>0.75</v>
      </c>
      <c r="P307" s="1" t="s">
        <v>49</v>
      </c>
      <c r="Q307" s="1" t="n">
        <v>0</v>
      </c>
      <c r="R307" s="1" t="s">
        <v>49</v>
      </c>
      <c r="S307" s="1" t="n">
        <v>0.142</v>
      </c>
      <c r="T307" s="1" t="s">
        <v>49</v>
      </c>
      <c r="U307" s="1" t="n">
        <v>1</v>
      </c>
      <c r="V307" s="1" t="n">
        <v>0.75</v>
      </c>
      <c r="W307" s="1" t="s">
        <v>1403</v>
      </c>
      <c r="X307" s="1" t="n">
        <v>0.1</v>
      </c>
      <c r="Y307" s="1" t="n">
        <v>40500000000</v>
      </c>
      <c r="Z307" s="2" t="s">
        <v>1404</v>
      </c>
      <c r="AA307" s="1" t="n">
        <v>382</v>
      </c>
      <c r="AB307" s="1" t="s">
        <v>50</v>
      </c>
      <c r="AC307" s="2" t="s">
        <v>51</v>
      </c>
      <c r="AD307" s="2" t="s">
        <v>494</v>
      </c>
      <c r="AE307" s="1" t="s">
        <v>1433</v>
      </c>
      <c r="AF307" s="1" t="s">
        <v>1434</v>
      </c>
      <c r="AG307" s="1" t="s">
        <v>1435</v>
      </c>
      <c r="AH307" s="1" t="s">
        <v>326</v>
      </c>
      <c r="AI307" s="14" t="n">
        <v>661500414461</v>
      </c>
      <c r="AJ307" s="1" t="s">
        <v>326</v>
      </c>
      <c r="AK307" s="1" t="s">
        <v>1436</v>
      </c>
    </row>
    <row r="308" customFormat="false" ht="75" hidden="false" customHeight="false" outlineLevel="0" collapsed="false">
      <c r="A308" s="1" t="s">
        <v>1437</v>
      </c>
      <c r="B308" s="14" t="n">
        <v>661508524057</v>
      </c>
      <c r="C308" s="14" t="n">
        <v>320665800113954</v>
      </c>
      <c r="D308" s="1" t="s">
        <v>1438</v>
      </c>
      <c r="E308" s="2" t="s">
        <v>1439</v>
      </c>
      <c r="F308" s="1" t="n">
        <v>1</v>
      </c>
      <c r="G308" s="2" t="s">
        <v>46</v>
      </c>
      <c r="H308" s="1" t="n">
        <v>3</v>
      </c>
      <c r="I308" s="2" t="s">
        <v>58</v>
      </c>
      <c r="J308" s="1" t="n">
        <v>2</v>
      </c>
      <c r="K308" s="2" t="s">
        <v>48</v>
      </c>
      <c r="L308" s="1" t="n">
        <v>1</v>
      </c>
      <c r="M308" s="1" t="n">
        <v>0.36</v>
      </c>
      <c r="N308" s="3" t="n">
        <v>1</v>
      </c>
      <c r="O308" s="17" t="n">
        <f aca="false">(L308*M308)*N308</f>
        <v>0.36</v>
      </c>
      <c r="P308" s="1" t="s">
        <v>49</v>
      </c>
      <c r="Q308" s="1" t="n">
        <v>0</v>
      </c>
      <c r="R308" s="1" t="s">
        <v>49</v>
      </c>
      <c r="S308" s="1" t="n">
        <v>0.142</v>
      </c>
      <c r="T308" s="1" t="s">
        <v>49</v>
      </c>
      <c r="U308" s="1" t="s">
        <v>49</v>
      </c>
      <c r="V308" s="1" t="s">
        <v>49</v>
      </c>
      <c r="W308" s="1" t="s">
        <v>49</v>
      </c>
      <c r="X308" s="1" t="s">
        <v>49</v>
      </c>
      <c r="Y308" s="1" t="s">
        <v>49</v>
      </c>
      <c r="Z308" s="1" t="s">
        <v>49</v>
      </c>
      <c r="AA308" s="1" t="n">
        <v>382</v>
      </c>
      <c r="AB308" s="1" t="s">
        <v>50</v>
      </c>
      <c r="AC308" s="2" t="s">
        <v>51</v>
      </c>
      <c r="AD308" s="2" t="s">
        <v>258</v>
      </c>
      <c r="AE308" s="1" t="n">
        <v>58</v>
      </c>
      <c r="AF308" s="1" t="s">
        <v>1440</v>
      </c>
      <c r="AG308" s="1" t="s">
        <v>1441</v>
      </c>
      <c r="AH308" s="1" t="s">
        <v>326</v>
      </c>
      <c r="AI308" s="14" t="n">
        <v>661508524057</v>
      </c>
      <c r="AJ308" s="1" t="s">
        <v>1442</v>
      </c>
      <c r="AK308" s="1" t="s">
        <v>1443</v>
      </c>
    </row>
    <row r="309" customFormat="false" ht="112.5" hidden="false" customHeight="false" outlineLevel="0" collapsed="false">
      <c r="A309" s="1" t="s">
        <v>1444</v>
      </c>
      <c r="B309" s="1" t="n">
        <v>6615007153</v>
      </c>
      <c r="C309" s="14" t="n">
        <v>1026601126342</v>
      </c>
      <c r="D309" s="1" t="s">
        <v>1445</v>
      </c>
      <c r="E309" s="1" t="s">
        <v>1446</v>
      </c>
      <c r="F309" s="1" t="n">
        <v>1</v>
      </c>
      <c r="G309" s="2" t="s">
        <v>46</v>
      </c>
      <c r="H309" s="1" t="n">
        <v>3</v>
      </c>
      <c r="I309" s="2" t="s">
        <v>58</v>
      </c>
      <c r="J309" s="1" t="n">
        <v>2</v>
      </c>
      <c r="K309" s="2" t="s">
        <v>48</v>
      </c>
      <c r="L309" s="1" t="n">
        <v>1</v>
      </c>
      <c r="M309" s="1" t="n">
        <v>0.75</v>
      </c>
      <c r="N309" s="3" t="n">
        <v>1</v>
      </c>
      <c r="O309" s="17" t="n">
        <f aca="false">(L309*M309)*N309</f>
        <v>0.75</v>
      </c>
      <c r="P309" s="1" t="s">
        <v>49</v>
      </c>
      <c r="Q309" s="1" t="n">
        <v>0</v>
      </c>
      <c r="R309" s="1" t="s">
        <v>49</v>
      </c>
      <c r="S309" s="1" t="n">
        <v>0.142</v>
      </c>
      <c r="T309" s="1" t="s">
        <v>49</v>
      </c>
      <c r="U309" s="1" t="s">
        <v>49</v>
      </c>
      <c r="V309" s="1" t="s">
        <v>49</v>
      </c>
      <c r="W309" s="1" t="s">
        <v>49</v>
      </c>
      <c r="X309" s="1" t="s">
        <v>49</v>
      </c>
      <c r="Y309" s="1" t="s">
        <v>49</v>
      </c>
      <c r="Z309" s="1" t="s">
        <v>49</v>
      </c>
      <c r="AA309" s="1" t="n">
        <v>382</v>
      </c>
      <c r="AB309" s="1" t="s">
        <v>50</v>
      </c>
      <c r="AC309" s="2" t="s">
        <v>51</v>
      </c>
      <c r="AD309" s="2" t="s">
        <v>93</v>
      </c>
      <c r="AE309" s="1" t="s">
        <v>1447</v>
      </c>
      <c r="AF309" s="1" t="s">
        <v>1448</v>
      </c>
      <c r="AG309" s="1" t="s">
        <v>1449</v>
      </c>
      <c r="AH309" s="1" t="s">
        <v>1313</v>
      </c>
      <c r="AI309" s="1" t="n">
        <v>6615007153</v>
      </c>
      <c r="AJ309" s="1" t="s">
        <v>1445</v>
      </c>
      <c r="AK309" s="1" t="s">
        <v>1446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0:AM309"/>
  <mergeCells count="55">
    <mergeCell ref="F1:G3"/>
    <mergeCell ref="AL4:AM4"/>
    <mergeCell ref="A5:Z5"/>
    <mergeCell ref="AA5:AG5"/>
    <mergeCell ref="AH5:AM5"/>
    <mergeCell ref="A6:A9"/>
    <mergeCell ref="B6:E6"/>
    <mergeCell ref="F6:K6"/>
    <mergeCell ref="L6:Z6"/>
    <mergeCell ref="AA6:AG6"/>
    <mergeCell ref="AH6:AM6"/>
    <mergeCell ref="B7:B9"/>
    <mergeCell ref="C7:C9"/>
    <mergeCell ref="D7:D9"/>
    <mergeCell ref="E7:E9"/>
    <mergeCell ref="F7:G7"/>
    <mergeCell ref="H7:I7"/>
    <mergeCell ref="J7:K7"/>
    <mergeCell ref="L7:O7"/>
    <mergeCell ref="P7:T7"/>
    <mergeCell ref="U7:Z7"/>
    <mergeCell ref="AH7:AK7"/>
    <mergeCell ref="AL7:AM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Z8"/>
    <mergeCell ref="AA8:AB8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</mergeCells>
  <conditionalFormatting sqref="L28:L98">
    <cfRule type="cellIs" priority="2" operator="greaterThan" aboveAverage="0" equalAverage="0" bottom="0" percent="0" rank="0" text="" dxfId="4">
      <formula>5</formula>
    </cfRule>
  </conditionalFormatting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9" scale="100" fitToWidth="1" fitToHeight="12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F36"/>
  <sheetViews>
    <sheetView showFormulas="false" showGridLines="true" showRowColHeaders="true" showZeros="true" rightToLeft="false" tabSelected="false" showOutlineSymbols="true" defaultGridColor="true" view="normal" topLeftCell="A17" colorId="64" zoomScale="75" zoomScaleNormal="75" zoomScalePageLayoutView="100" workbookViewId="0">
      <selection pane="topLeft" activeCell="F36" activeCellId="0" sqref="F36"/>
    </sheetView>
  </sheetViews>
  <sheetFormatPr defaultColWidth="11.5703125" defaultRowHeight="15" zeroHeight="false" outlineLevelRow="0" outlineLevelCol="0"/>
  <cols>
    <col collapsed="false" customWidth="true" hidden="false" outlineLevel="0" max="1" min="1" style="20" width="9.14"/>
    <col collapsed="false" customWidth="true" hidden="false" outlineLevel="0" max="2" min="2" style="20" width="8.71"/>
    <col collapsed="false" customWidth="true" hidden="false" outlineLevel="0" max="3" min="3" style="20" width="15.71"/>
    <col collapsed="false" customWidth="true" hidden="false" outlineLevel="0" max="4" min="4" style="20" width="9.14"/>
    <col collapsed="false" customWidth="true" hidden="false" outlineLevel="0" max="5" min="5" style="20" width="12.71"/>
    <col collapsed="false" customWidth="true" hidden="false" outlineLevel="0" max="6" min="6" style="20" width="45.29"/>
    <col collapsed="false" customWidth="true" hidden="false" outlineLevel="0" max="64" min="7" style="20" width="8.71"/>
  </cols>
  <sheetData>
    <row r="2" customFormat="false" ht="15.75" hidden="false" customHeight="false" outlineLevel="0" collapsed="false">
      <c r="A2" s="33" t="s">
        <v>1450</v>
      </c>
      <c r="B2" s="33"/>
      <c r="C2" s="33"/>
      <c r="D2" s="33"/>
      <c r="E2" s="33"/>
      <c r="F2" s="33"/>
    </row>
    <row r="3" customFormat="false" ht="31.5" hidden="false" customHeight="true" outlineLevel="0" collapsed="false">
      <c r="A3" s="34" t="s">
        <v>5</v>
      </c>
      <c r="B3" s="34"/>
      <c r="C3" s="35" t="s">
        <v>1451</v>
      </c>
      <c r="D3" s="35"/>
      <c r="E3" s="35"/>
      <c r="F3" s="36"/>
    </row>
    <row r="4" customFormat="false" ht="30.75" hidden="false" customHeight="true" outlineLevel="0" collapsed="false">
      <c r="A4" s="34"/>
      <c r="B4" s="34"/>
      <c r="C4" s="35" t="s">
        <v>1452</v>
      </c>
      <c r="D4" s="35"/>
      <c r="E4" s="35"/>
      <c r="F4" s="36"/>
    </row>
    <row r="5" customFormat="false" ht="15.75" hidden="false" customHeight="true" outlineLevel="0" collapsed="false">
      <c r="A5" s="34"/>
      <c r="B5" s="34"/>
      <c r="C5" s="35" t="s">
        <v>11</v>
      </c>
      <c r="D5" s="35"/>
      <c r="E5" s="35"/>
      <c r="F5" s="36"/>
    </row>
    <row r="6" customFormat="false" ht="15.75" hidden="false" customHeight="true" outlineLevel="0" collapsed="false">
      <c r="A6" s="34"/>
      <c r="B6" s="34"/>
      <c r="C6" s="35" t="s">
        <v>12</v>
      </c>
      <c r="D6" s="35"/>
      <c r="E6" s="35"/>
      <c r="F6" s="36"/>
    </row>
    <row r="7" customFormat="false" ht="17.25" hidden="false" customHeight="true" outlineLevel="0" collapsed="false">
      <c r="A7" s="34" t="s">
        <v>6</v>
      </c>
      <c r="B7" s="34"/>
      <c r="C7" s="34" t="s">
        <v>13</v>
      </c>
      <c r="D7" s="35" t="s">
        <v>1453</v>
      </c>
      <c r="E7" s="35"/>
      <c r="F7" s="37"/>
    </row>
    <row r="8" customFormat="false" ht="30" hidden="false" customHeight="true" outlineLevel="0" collapsed="false">
      <c r="A8" s="34"/>
      <c r="B8" s="34"/>
      <c r="C8" s="34"/>
      <c r="D8" s="35"/>
      <c r="E8" s="35"/>
      <c r="F8" s="37"/>
    </row>
    <row r="9" customFormat="false" ht="15.75" hidden="false" customHeight="true" outlineLevel="0" collapsed="false">
      <c r="A9" s="34"/>
      <c r="B9" s="34"/>
      <c r="C9" s="34" t="s">
        <v>14</v>
      </c>
      <c r="D9" s="35" t="s">
        <v>1454</v>
      </c>
      <c r="E9" s="35"/>
      <c r="F9" s="37"/>
    </row>
    <row r="10" customFormat="false" ht="32.25" hidden="false" customHeight="true" outlineLevel="0" collapsed="false">
      <c r="A10" s="34"/>
      <c r="B10" s="34"/>
      <c r="C10" s="34"/>
      <c r="D10" s="35"/>
      <c r="E10" s="35"/>
      <c r="F10" s="37"/>
    </row>
    <row r="11" customFormat="false" ht="15.75" hidden="false" customHeight="true" outlineLevel="0" collapsed="false">
      <c r="A11" s="34"/>
      <c r="B11" s="34"/>
      <c r="C11" s="34" t="s">
        <v>15</v>
      </c>
      <c r="D11" s="35" t="s">
        <v>1455</v>
      </c>
      <c r="E11" s="35"/>
      <c r="F11" s="37"/>
    </row>
    <row r="12" customFormat="false" ht="32.25" hidden="false" customHeight="true" outlineLevel="0" collapsed="false">
      <c r="A12" s="34"/>
      <c r="B12" s="34"/>
      <c r="C12" s="34"/>
      <c r="D12" s="35"/>
      <c r="E12" s="35"/>
      <c r="F12" s="37"/>
    </row>
    <row r="13" customFormat="false" ht="48" hidden="false" customHeight="true" outlineLevel="0" collapsed="false">
      <c r="A13" s="34" t="s">
        <v>6</v>
      </c>
      <c r="B13" s="34"/>
      <c r="C13" s="34" t="s">
        <v>16</v>
      </c>
      <c r="D13" s="35" t="s">
        <v>1456</v>
      </c>
      <c r="E13" s="35"/>
      <c r="F13" s="36"/>
    </row>
    <row r="14" customFormat="false" ht="32.25" hidden="false" customHeight="true" outlineLevel="0" collapsed="false">
      <c r="A14" s="34"/>
      <c r="B14" s="34"/>
      <c r="C14" s="34"/>
      <c r="D14" s="35" t="s">
        <v>1457</v>
      </c>
      <c r="E14" s="35"/>
      <c r="F14" s="36"/>
    </row>
    <row r="15" customFormat="false" ht="48" hidden="false" customHeight="true" outlineLevel="0" collapsed="false">
      <c r="A15" s="34"/>
      <c r="B15" s="34"/>
      <c r="C15" s="34"/>
      <c r="D15" s="35" t="s">
        <v>1458</v>
      </c>
      <c r="E15" s="35"/>
      <c r="F15" s="36"/>
    </row>
    <row r="16" customFormat="false" ht="47.25" hidden="false" customHeight="true" outlineLevel="0" collapsed="false">
      <c r="A16" s="34"/>
      <c r="B16" s="34"/>
      <c r="C16" s="34" t="s">
        <v>17</v>
      </c>
      <c r="D16" s="35" t="s">
        <v>26</v>
      </c>
      <c r="E16" s="35"/>
      <c r="F16" s="36"/>
    </row>
    <row r="17" customFormat="false" ht="33.75" hidden="false" customHeight="true" outlineLevel="0" collapsed="false">
      <c r="A17" s="34"/>
      <c r="B17" s="34"/>
      <c r="C17" s="34"/>
      <c r="D17" s="35" t="s">
        <v>1459</v>
      </c>
      <c r="E17" s="35"/>
      <c r="F17" s="36"/>
    </row>
    <row r="18" customFormat="false" ht="30.75" hidden="false" customHeight="true" outlineLevel="0" collapsed="false">
      <c r="A18" s="34"/>
      <c r="B18" s="34"/>
      <c r="C18" s="34"/>
      <c r="D18" s="35" t="s">
        <v>1460</v>
      </c>
      <c r="E18" s="35"/>
      <c r="F18" s="36"/>
    </row>
    <row r="19" customFormat="false" ht="50.25" hidden="false" customHeight="true" outlineLevel="0" collapsed="false">
      <c r="A19" s="34"/>
      <c r="B19" s="34"/>
      <c r="C19" s="34"/>
      <c r="D19" s="35" t="s">
        <v>1461</v>
      </c>
      <c r="E19" s="35"/>
      <c r="F19" s="36"/>
    </row>
    <row r="20" customFormat="false" ht="33" hidden="false" customHeight="true" outlineLevel="0" collapsed="false">
      <c r="A20" s="34"/>
      <c r="B20" s="34"/>
      <c r="C20" s="34" t="s">
        <v>18</v>
      </c>
      <c r="D20" s="35" t="s">
        <v>1462</v>
      </c>
      <c r="E20" s="35"/>
      <c r="F20" s="36"/>
    </row>
    <row r="21" customFormat="false" ht="31.5" hidden="false" customHeight="true" outlineLevel="0" collapsed="false">
      <c r="A21" s="34"/>
      <c r="B21" s="34"/>
      <c r="C21" s="34"/>
      <c r="D21" s="35" t="s">
        <v>23</v>
      </c>
      <c r="E21" s="35"/>
      <c r="F21" s="36"/>
    </row>
    <row r="22" customFormat="false" ht="50.25" hidden="false" customHeight="true" outlineLevel="0" collapsed="false">
      <c r="A22" s="34"/>
      <c r="B22" s="34"/>
      <c r="C22" s="34"/>
      <c r="D22" s="35" t="s">
        <v>31</v>
      </c>
      <c r="E22" s="35"/>
      <c r="F22" s="36"/>
    </row>
    <row r="23" customFormat="false" ht="32.25" hidden="false" customHeight="true" outlineLevel="0" collapsed="false">
      <c r="A23" s="34"/>
      <c r="B23" s="34"/>
      <c r="C23" s="34"/>
      <c r="D23" s="35" t="s">
        <v>1463</v>
      </c>
      <c r="E23" s="35"/>
      <c r="F23" s="36"/>
    </row>
    <row r="24" customFormat="false" ht="15.75" hidden="false" customHeight="true" outlineLevel="0" collapsed="false">
      <c r="A24" s="38" t="s">
        <v>1464</v>
      </c>
      <c r="B24" s="38"/>
      <c r="C24" s="38"/>
      <c r="D24" s="38"/>
      <c r="E24" s="38"/>
      <c r="F24" s="38"/>
    </row>
    <row r="25" customFormat="false" ht="15.75" hidden="false" customHeight="true" outlineLevel="0" collapsed="false">
      <c r="A25" s="34" t="s">
        <v>7</v>
      </c>
      <c r="B25" s="34"/>
      <c r="C25" s="35" t="s">
        <v>34</v>
      </c>
      <c r="D25" s="35"/>
      <c r="E25" s="35"/>
      <c r="F25" s="36"/>
    </row>
    <row r="26" customFormat="false" ht="15.75" hidden="false" customHeight="true" outlineLevel="0" collapsed="false">
      <c r="A26" s="34"/>
      <c r="B26" s="34"/>
      <c r="C26" s="35" t="s">
        <v>35</v>
      </c>
      <c r="D26" s="35"/>
      <c r="E26" s="35"/>
      <c r="F26" s="36"/>
    </row>
    <row r="27" customFormat="false" ht="15.75" hidden="false" customHeight="true" outlineLevel="0" collapsed="false">
      <c r="A27" s="34"/>
      <c r="B27" s="34"/>
      <c r="C27" s="35" t="s">
        <v>36</v>
      </c>
      <c r="D27" s="35"/>
      <c r="E27" s="35"/>
      <c r="F27" s="36"/>
    </row>
    <row r="28" customFormat="false" ht="15.75" hidden="false" customHeight="true" outlineLevel="0" collapsed="false">
      <c r="A28" s="34"/>
      <c r="B28" s="34"/>
      <c r="C28" s="35" t="s">
        <v>37</v>
      </c>
      <c r="D28" s="35"/>
      <c r="E28" s="35"/>
      <c r="F28" s="36"/>
    </row>
    <row r="29" customFormat="false" ht="15.75" hidden="false" customHeight="true" outlineLevel="0" collapsed="false">
      <c r="A29" s="34"/>
      <c r="B29" s="34"/>
      <c r="C29" s="35" t="s">
        <v>38</v>
      </c>
      <c r="D29" s="35"/>
      <c r="E29" s="35"/>
      <c r="F29" s="36"/>
    </row>
    <row r="30" customFormat="false" ht="15.75" hidden="false" customHeight="true" outlineLevel="0" collapsed="false">
      <c r="A30" s="38" t="s">
        <v>1465</v>
      </c>
      <c r="B30" s="38"/>
      <c r="C30" s="38"/>
      <c r="D30" s="38"/>
      <c r="E30" s="38"/>
      <c r="F30" s="38"/>
    </row>
    <row r="31" customFormat="false" ht="18.75" hidden="false" customHeight="true" outlineLevel="0" collapsed="false">
      <c r="A31" s="34" t="s">
        <v>8</v>
      </c>
      <c r="B31" s="34"/>
      <c r="C31" s="34" t="s">
        <v>19</v>
      </c>
      <c r="D31" s="35" t="s">
        <v>39</v>
      </c>
      <c r="E31" s="35"/>
      <c r="F31" s="36"/>
    </row>
    <row r="32" customFormat="false" ht="15.75" hidden="false" customHeight="true" outlineLevel="0" collapsed="false">
      <c r="A32" s="34"/>
      <c r="B32" s="34"/>
      <c r="C32" s="34"/>
      <c r="D32" s="35" t="s">
        <v>40</v>
      </c>
      <c r="E32" s="35"/>
      <c r="F32" s="36"/>
    </row>
    <row r="33" customFormat="false" ht="15.75" hidden="false" customHeight="true" outlineLevel="0" collapsed="false">
      <c r="A33" s="34"/>
      <c r="B33" s="34"/>
      <c r="C33" s="34"/>
      <c r="D33" s="35" t="s">
        <v>11</v>
      </c>
      <c r="E33" s="35"/>
      <c r="F33" s="36"/>
    </row>
    <row r="34" customFormat="false" ht="64.5" hidden="false" customHeight="true" outlineLevel="0" collapsed="false">
      <c r="A34" s="34"/>
      <c r="B34" s="34"/>
      <c r="C34" s="34"/>
      <c r="D34" s="35" t="s">
        <v>41</v>
      </c>
      <c r="E34" s="35"/>
      <c r="F34" s="36"/>
    </row>
    <row r="35" customFormat="false" ht="15.75" hidden="false" customHeight="true" outlineLevel="0" collapsed="false">
      <c r="A35" s="34"/>
      <c r="B35" s="34"/>
      <c r="C35" s="34" t="s">
        <v>20</v>
      </c>
      <c r="D35" s="35" t="s">
        <v>39</v>
      </c>
      <c r="E35" s="35"/>
      <c r="F35" s="36"/>
    </row>
    <row r="36" customFormat="false" ht="32.25" hidden="false" customHeight="true" outlineLevel="0" collapsed="false">
      <c r="A36" s="34"/>
      <c r="B36" s="34"/>
      <c r="C36" s="34"/>
      <c r="D36" s="35" t="s">
        <v>42</v>
      </c>
      <c r="E36" s="35"/>
      <c r="F36" s="36"/>
    </row>
  </sheetData>
  <mergeCells count="48">
    <mergeCell ref="A2:F2"/>
    <mergeCell ref="A3:B6"/>
    <mergeCell ref="C3:E3"/>
    <mergeCell ref="C4:E4"/>
    <mergeCell ref="C5:E5"/>
    <mergeCell ref="C6:E6"/>
    <mergeCell ref="A7:B12"/>
    <mergeCell ref="C7:C8"/>
    <mergeCell ref="D7:E8"/>
    <mergeCell ref="F7:F8"/>
    <mergeCell ref="C9:C10"/>
    <mergeCell ref="D9:E10"/>
    <mergeCell ref="F9:F10"/>
    <mergeCell ref="C11:C12"/>
    <mergeCell ref="D11:E12"/>
    <mergeCell ref="F11:F12"/>
    <mergeCell ref="A13:B23"/>
    <mergeCell ref="C13:C15"/>
    <mergeCell ref="D13:E13"/>
    <mergeCell ref="D14:E14"/>
    <mergeCell ref="D15:E15"/>
    <mergeCell ref="C16:C19"/>
    <mergeCell ref="D16:E16"/>
    <mergeCell ref="D17:E17"/>
    <mergeCell ref="D18:E18"/>
    <mergeCell ref="D19:E19"/>
    <mergeCell ref="C20:C23"/>
    <mergeCell ref="D20:E20"/>
    <mergeCell ref="D21:E21"/>
    <mergeCell ref="D22:E22"/>
    <mergeCell ref="D23:E23"/>
    <mergeCell ref="A24:F24"/>
    <mergeCell ref="A25:B29"/>
    <mergeCell ref="C25:E25"/>
    <mergeCell ref="C26:E26"/>
    <mergeCell ref="C27:E27"/>
    <mergeCell ref="C28:E28"/>
    <mergeCell ref="C29:E29"/>
    <mergeCell ref="A30:F30"/>
    <mergeCell ref="A31:B36"/>
    <mergeCell ref="C31:C34"/>
    <mergeCell ref="D31:E31"/>
    <mergeCell ref="D32:E32"/>
    <mergeCell ref="D33:E33"/>
    <mergeCell ref="D34:E34"/>
    <mergeCell ref="C35:C36"/>
    <mergeCell ref="D35:E35"/>
    <mergeCell ref="D36:E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148576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>Юлия  Олейник</cp:lastModifiedBy>
  <dcterms:modified xsi:type="dcterms:W3CDTF">2024-04-19T14:43:00Z</dcterms:modified>
  <cp:revision>169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