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media/image2.png" ContentType="image/png"/>
  <Override PartName="/xl/media/image3.png" ContentType="image/png"/>
  <Override PartName="/xl/media/image4.wmf" ContentType="image/x-wmf"/>
  <Override PartName="/xl/media/image5.png" ContentType="image/png"/>
  <Override PartName="/xl/media/image6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ля РК (кроме Т и Г) и ДЗ Г.3.1" sheetId="1" state="visible" r:id="rId2"/>
    <sheet name="Для РК (кроме Т и Г) и ДЗ Г.3.2" sheetId="2" state="visible" r:id="rId3"/>
    <sheet name="Для РК (Т и Г) и ДЗ Г.3.1" sheetId="3" state="visible" r:id="rId4"/>
    <sheet name="Для РК (Т и Г) и ДЗ Г.3.2" sheetId="4" state="visible" r:id="rId5"/>
  </sheets>
  <definedNames>
    <definedName function="false" hidden="false" localSheetId="3" name="Sбез___расстояние_безопасного_торможения__остановочный_путь___м._Выбрать_из_списка" vbProcedure="false">'Для РК (Т и Г) и ДЗ Г.3.2'!$F$14:$F$15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<sst xmlns="http://schemas.openxmlformats.org/spreadsheetml/2006/main" count="58" uniqueCount="25">
  <si>
    <t xml:space="preserve">Значения, которые необходимо определить и внести</t>
  </si>
  <si>
    <r>
      <rPr>
        <sz val="11"/>
        <color rgb="FF000000"/>
        <rFont val="Calibri"/>
        <family val="2"/>
        <charset val="204"/>
      </rPr>
      <t xml:space="preserve">Габаритная высота дорожного знака над уровнем проезжей части в метрах </t>
    </r>
    <r>
      <rPr>
        <b val="true"/>
        <sz val="11"/>
        <color rgb="FF000000"/>
        <rFont val="Calibri"/>
        <family val="2"/>
        <charset val="204"/>
      </rPr>
      <t xml:space="preserve">(h</t>
    </r>
    <r>
      <rPr>
        <b val="true"/>
        <vertAlign val="subscript"/>
        <sz val="11"/>
        <color rgb="FF000000"/>
        <rFont val="Calibri"/>
        <family val="2"/>
        <charset val="204"/>
      </rPr>
      <t xml:space="preserve">д.з</t>
    </r>
    <r>
      <rPr>
        <b val="true"/>
        <sz val="11"/>
        <color rgb="FF000000"/>
        <rFont val="Calibri"/>
        <family val="2"/>
        <charset val="204"/>
      </rPr>
      <t xml:space="preserve"> )</t>
    </r>
  </si>
  <si>
    <r>
      <rPr>
        <sz val="11"/>
        <color rgb="FF000000"/>
        <rFont val="Calibri"/>
        <family val="2"/>
        <charset val="204"/>
      </rPr>
      <t xml:space="preserve">Расстояние от края проезжей части до дальней от края проезжей части точки горизонтальной проекции дорожного знака, м </t>
    </r>
    <r>
      <rPr>
        <b val="true"/>
        <sz val="11"/>
        <color rgb="FF000000"/>
        <rFont val="Calibri"/>
        <family val="2"/>
        <charset val="204"/>
      </rPr>
      <t xml:space="preserve">(l</t>
    </r>
    <r>
      <rPr>
        <b val="true"/>
        <vertAlign val="subscript"/>
        <sz val="11"/>
        <color rgb="FF000000"/>
        <rFont val="Calibri"/>
        <family val="2"/>
        <charset val="204"/>
      </rPr>
      <t xml:space="preserve">д.з</t>
    </r>
    <r>
      <rPr>
        <b val="true"/>
        <sz val="11"/>
        <color rgb="FF000000"/>
        <rFont val="Calibri"/>
        <family val="2"/>
        <charset val="204"/>
      </rPr>
      <t xml:space="preserve">)</t>
    </r>
  </si>
  <si>
    <r>
      <rPr>
        <sz val="11"/>
        <color rgb="FF000000"/>
        <rFont val="Calibri"/>
        <family val="2"/>
        <charset val="204"/>
      </rPr>
      <t xml:space="preserve">1/2 ширины полосы движения, ближайшей к месту установки РК в метрах (l</t>
    </r>
    <r>
      <rPr>
        <vertAlign val="subscript"/>
        <sz val="11"/>
        <color rgb="FF000000"/>
        <rFont val="Calibri"/>
        <family val="2"/>
        <charset val="204"/>
      </rPr>
      <t xml:space="preserve">в</t>
    </r>
    <r>
      <rPr>
        <sz val="11"/>
        <color rgb="FF000000"/>
        <rFont val="Calibri"/>
        <family val="2"/>
        <charset val="204"/>
      </rPr>
      <t xml:space="preserve">)</t>
    </r>
  </si>
  <si>
    <r>
      <rPr>
        <sz val="11"/>
        <color rgb="FF000000"/>
        <rFont val="Calibri"/>
        <family val="2"/>
        <charset val="204"/>
      </rPr>
      <t xml:space="preserve">Максимальная разрешенная скорость на участке дороги, км/ч (V</t>
    </r>
    <r>
      <rPr>
        <vertAlign val="subscript"/>
        <sz val="11"/>
        <color rgb="FF000000"/>
        <rFont val="Calibri"/>
        <family val="2"/>
        <charset val="204"/>
      </rPr>
      <t xml:space="preserve">0</t>
    </r>
    <r>
      <rPr>
        <sz val="11"/>
        <color rgb="FF000000"/>
        <rFont val="Calibri"/>
        <family val="2"/>
        <charset val="204"/>
      </rPr>
      <t xml:space="preserve">)</t>
    </r>
  </si>
  <si>
    <r>
      <rPr>
        <sz val="11"/>
        <color rgb="FF000000"/>
        <rFont val="Calibri"/>
        <family val="2"/>
        <charset val="204"/>
      </rPr>
      <t xml:space="preserve">Расстояние от края проезжей части до ближайшей к краю проезжей части точки рекламной конструкции в метрах (</t>
    </r>
    <r>
      <rPr>
        <b val="true"/>
        <sz val="11"/>
        <color rgb="FF000000"/>
        <rFont val="Calibri"/>
        <family val="2"/>
        <charset val="204"/>
      </rPr>
      <t xml:space="preserve">l</t>
    </r>
    <r>
      <rPr>
        <b val="true"/>
        <vertAlign val="subscript"/>
        <sz val="11"/>
        <color rgb="FF000000"/>
        <rFont val="Calibri"/>
        <family val="2"/>
        <charset val="204"/>
      </rPr>
      <t xml:space="preserve">уст</t>
    </r>
    <r>
      <rPr>
        <b val="true"/>
        <vertAlign val="superscript"/>
        <sz val="11"/>
        <color rgb="FF000000"/>
        <rFont val="Calibri"/>
        <family val="2"/>
        <charset val="204"/>
      </rPr>
      <t xml:space="preserve">р</t>
    </r>
    <r>
      <rPr>
        <sz val="11"/>
        <color rgb="FF000000"/>
        <rFont val="Calibri"/>
        <family val="2"/>
        <charset val="204"/>
      </rPr>
      <t xml:space="preserve">)</t>
    </r>
  </si>
  <si>
    <t xml:space="preserve">Фиксированные значения</t>
  </si>
  <si>
    <t xml:space="preserve">Коэффициент продольного дорожного сцепления (    )</t>
  </si>
  <si>
    <r>
      <rPr>
        <sz val="11"/>
        <color rgb="FF000000"/>
        <rFont val="Calibri"/>
        <family val="2"/>
        <charset val="204"/>
      </rPr>
      <t xml:space="preserve">Высота уровня глаз водителя над уровнем проезжей части </t>
    </r>
    <r>
      <rPr>
        <b val="true"/>
        <sz val="11"/>
        <color rgb="FF000000"/>
        <rFont val="Calibri"/>
        <family val="2"/>
        <charset val="204"/>
      </rPr>
      <t xml:space="preserve">(h</t>
    </r>
    <r>
      <rPr>
        <b val="true"/>
        <vertAlign val="subscript"/>
        <sz val="11"/>
        <color rgb="FF000000"/>
        <rFont val="Calibri"/>
        <family val="2"/>
        <charset val="204"/>
      </rPr>
      <t xml:space="preserve">в</t>
    </r>
    <r>
      <rPr>
        <b val="true"/>
        <sz val="11"/>
        <color rgb="FF000000"/>
        <rFont val="Calibri"/>
        <family val="2"/>
        <charset val="204"/>
      </rPr>
      <t xml:space="preserve">)</t>
    </r>
  </si>
  <si>
    <t xml:space="preserve">Вычисляемые значения</t>
  </si>
  <si>
    <r>
      <rPr>
        <sz val="11"/>
        <color rgb="FF000000"/>
        <rFont val="Calibri"/>
        <family val="2"/>
        <charset val="204"/>
      </rPr>
      <t xml:space="preserve">Минимальное расстояние от середины крайней полосы движения, при котором обеспечивается видимость дорожного знака в метрах  </t>
    </r>
    <r>
      <rPr>
        <b val="true"/>
        <sz val="11"/>
        <color rgb="FF000000"/>
        <rFont val="Calibri"/>
        <family val="2"/>
        <charset val="204"/>
      </rPr>
      <t xml:space="preserve">(R</t>
    </r>
    <r>
      <rPr>
        <b val="true"/>
        <vertAlign val="subscript"/>
        <sz val="11"/>
        <color rgb="FF000000"/>
        <rFont val="Calibri"/>
        <family val="2"/>
        <charset val="204"/>
      </rPr>
      <t xml:space="preserve">зк</t>
    </r>
    <r>
      <rPr>
        <b val="true"/>
        <vertAlign val="superscript"/>
        <sz val="11"/>
        <color rgb="FF000000"/>
        <rFont val="Calibri"/>
        <family val="2"/>
        <charset val="204"/>
      </rPr>
      <t xml:space="preserve">без</t>
    </r>
    <r>
      <rPr>
        <b val="true"/>
        <sz val="11"/>
        <color rgb="FF000000"/>
        <rFont val="Calibri"/>
        <family val="2"/>
        <charset val="204"/>
      </rPr>
      <t xml:space="preserve">)</t>
    </r>
  </si>
  <si>
    <r>
      <rPr>
        <sz val="11"/>
        <color rgb="FF000000"/>
        <rFont val="Calibri"/>
        <family val="2"/>
        <charset val="204"/>
      </rPr>
      <t xml:space="preserve">Расстояние безопасного торможения (остановочный путь) в метрах </t>
    </r>
    <r>
      <rPr>
        <b val="true"/>
        <sz val="11"/>
        <color rgb="FF000000"/>
        <rFont val="Calibri"/>
        <family val="2"/>
        <charset val="204"/>
      </rPr>
      <t xml:space="preserve">(S</t>
    </r>
    <r>
      <rPr>
        <b val="true"/>
        <vertAlign val="subscript"/>
        <sz val="11"/>
        <color rgb="FF000000"/>
        <rFont val="Calibri"/>
        <family val="2"/>
        <charset val="204"/>
      </rPr>
      <t xml:space="preserve">без</t>
    </r>
    <r>
      <rPr>
        <b val="true"/>
        <sz val="11"/>
        <color rgb="FF000000"/>
        <rFont val="Calibri"/>
        <family val="2"/>
        <charset val="204"/>
      </rPr>
      <t xml:space="preserve">)</t>
    </r>
  </si>
  <si>
    <r>
      <rPr>
        <b val="true"/>
        <sz val="11"/>
        <color rgb="FF000000"/>
        <rFont val="Calibri"/>
        <family val="2"/>
        <charset val="204"/>
      </rPr>
      <t xml:space="preserve">Минимально допустимое расстояние от места установки рекламной конструкции до линии установки дорожного знака в метрах (S</t>
    </r>
    <r>
      <rPr>
        <b val="true"/>
        <vertAlign val="subscript"/>
        <sz val="11"/>
        <color rgb="FF000000"/>
        <rFont val="Calibri"/>
        <family val="2"/>
        <charset val="204"/>
      </rPr>
      <t xml:space="preserve">уст</t>
    </r>
    <r>
      <rPr>
        <b val="true"/>
        <vertAlign val="superscript"/>
        <sz val="11"/>
        <color rgb="FF000000"/>
        <rFont val="Calibri"/>
        <family val="2"/>
        <charset val="204"/>
      </rPr>
      <t xml:space="preserve">р</t>
    </r>
    <r>
      <rPr>
        <b val="true"/>
        <sz val="11"/>
        <color rgb="FF000000"/>
        <rFont val="Calibri"/>
        <family val="2"/>
        <charset val="204"/>
      </rPr>
      <t xml:space="preserve">)</t>
    </r>
  </si>
  <si>
    <r>
      <rPr>
        <sz val="11"/>
        <rFont val="Calibri"/>
        <family val="2"/>
        <charset val="204"/>
      </rPr>
      <t xml:space="preserve">Если при расчете </t>
    </r>
    <r>
      <rPr>
        <b val="true"/>
        <sz val="11"/>
        <rFont val="Calibri"/>
        <family val="2"/>
        <charset val="204"/>
      </rPr>
      <t xml:space="preserve">S</t>
    </r>
    <r>
      <rPr>
        <b val="true"/>
        <vertAlign val="subscript"/>
        <sz val="11"/>
        <rFont val="Calibri"/>
        <family val="2"/>
        <charset val="204"/>
      </rPr>
      <t xml:space="preserve">уст</t>
    </r>
    <r>
      <rPr>
        <b val="true"/>
        <vertAlign val="superscript"/>
        <sz val="11"/>
        <rFont val="Calibri"/>
        <family val="2"/>
        <charset val="204"/>
      </rPr>
      <t xml:space="preserve">р</t>
    </r>
    <r>
      <rPr>
        <sz val="11"/>
        <rFont val="Calibri"/>
        <family val="2"/>
        <charset val="204"/>
      </rPr>
      <t xml:space="preserve"> принимает значения меньшие 0,2 м, значение </t>
    </r>
    <r>
      <rPr>
        <b val="true"/>
        <sz val="11"/>
        <rFont val="Calibri"/>
        <family val="2"/>
        <charset val="204"/>
      </rPr>
      <t xml:space="preserve">S</t>
    </r>
    <r>
      <rPr>
        <b val="true"/>
        <vertAlign val="subscript"/>
        <sz val="11"/>
        <rFont val="Calibri"/>
        <family val="2"/>
        <charset val="204"/>
      </rPr>
      <t xml:space="preserve">уст</t>
    </r>
    <r>
      <rPr>
        <b val="true"/>
        <vertAlign val="superscript"/>
        <sz val="11"/>
        <rFont val="Calibri"/>
        <family val="2"/>
        <charset val="204"/>
      </rPr>
      <t xml:space="preserve">р</t>
    </r>
    <r>
      <rPr>
        <sz val="11"/>
        <rFont val="Calibri"/>
        <family val="2"/>
        <charset val="204"/>
      </rPr>
      <t xml:space="preserve"> принимается равным 0,2 м</t>
    </r>
  </si>
  <si>
    <r>
      <rPr>
        <sz val="11"/>
        <color rgb="FF000000"/>
        <rFont val="Calibri"/>
        <family val="2"/>
        <charset val="204"/>
      </rPr>
      <t xml:space="preserve">Расстояние от края проезжей части до дальней от края проезжей части точки горизонтальной проекции дорожного знака в метрах </t>
    </r>
    <r>
      <rPr>
        <b val="true"/>
        <sz val="11"/>
        <color rgb="FF000000"/>
        <rFont val="Calibri"/>
        <family val="2"/>
        <charset val="204"/>
      </rPr>
      <t xml:space="preserve">(l</t>
    </r>
    <r>
      <rPr>
        <b val="true"/>
        <vertAlign val="subscript"/>
        <sz val="11"/>
        <color rgb="FF000000"/>
        <rFont val="Calibri"/>
        <family val="2"/>
        <charset val="204"/>
      </rPr>
      <t xml:space="preserve">д.з</t>
    </r>
    <r>
      <rPr>
        <b val="true"/>
        <sz val="11"/>
        <color rgb="FF000000"/>
        <rFont val="Calibri"/>
        <family val="2"/>
        <charset val="204"/>
      </rPr>
      <t xml:space="preserve">)</t>
    </r>
  </si>
  <si>
    <r>
      <rPr>
        <sz val="11"/>
        <color rgb="FF000000"/>
        <rFont val="Calibri"/>
        <family val="2"/>
        <charset val="204"/>
      </rPr>
      <t xml:space="preserve">1/2 ширины полосы движения, ближайшей к месту установки РК в метрах </t>
    </r>
    <r>
      <rPr>
        <b val="true"/>
        <sz val="11"/>
        <color rgb="FF000000"/>
        <rFont val="Calibri"/>
        <family val="2"/>
        <charset val="204"/>
      </rPr>
      <t xml:space="preserve">(l</t>
    </r>
    <r>
      <rPr>
        <b val="true"/>
        <vertAlign val="subscript"/>
        <sz val="11"/>
        <color rgb="FF000000"/>
        <rFont val="Calibri"/>
        <family val="2"/>
        <charset val="204"/>
      </rPr>
      <t xml:space="preserve">в</t>
    </r>
    <r>
      <rPr>
        <b val="true"/>
        <sz val="11"/>
        <color rgb="FF000000"/>
        <rFont val="Calibri"/>
        <family val="2"/>
        <charset val="204"/>
      </rPr>
      <t xml:space="preserve">)</t>
    </r>
  </si>
  <si>
    <r>
      <rPr>
        <sz val="11"/>
        <color rgb="FF000000"/>
        <rFont val="Calibri"/>
        <family val="2"/>
        <charset val="204"/>
      </rPr>
      <t xml:space="preserve">Расстояние от края проезжей части до ближайшей к краю проезжей части точки рекламной конструкции в метрах </t>
    </r>
    <r>
      <rPr>
        <b val="true"/>
        <sz val="11"/>
        <color rgb="FF000000"/>
        <rFont val="Calibri"/>
        <family val="2"/>
        <charset val="204"/>
      </rPr>
      <t xml:space="preserve">(l</t>
    </r>
    <r>
      <rPr>
        <b val="true"/>
        <vertAlign val="subscript"/>
        <sz val="11"/>
        <color rgb="FF000000"/>
        <rFont val="Calibri"/>
        <family val="2"/>
        <charset val="204"/>
      </rPr>
      <t xml:space="preserve">уст</t>
    </r>
    <r>
      <rPr>
        <b val="true"/>
        <vertAlign val="superscript"/>
        <sz val="11"/>
        <color rgb="FF000000"/>
        <rFont val="Calibri"/>
        <family val="2"/>
        <charset val="204"/>
      </rPr>
      <t xml:space="preserve">р</t>
    </r>
    <r>
      <rPr>
        <b val="true"/>
        <sz val="11"/>
        <color rgb="FF000000"/>
        <rFont val="Calibri"/>
        <family val="2"/>
        <charset val="204"/>
      </rPr>
      <t xml:space="preserve">)</t>
    </r>
  </si>
  <si>
    <r>
      <rPr>
        <sz val="11"/>
        <color rgb="FF000000"/>
        <rFont val="Calibri"/>
        <family val="2"/>
        <charset val="204"/>
      </rPr>
      <t xml:space="preserve">Расстояние безопасного торможения (остановочный путь) в метрах </t>
    </r>
    <r>
      <rPr>
        <b val="true"/>
        <sz val="11"/>
        <color rgb="FF000000"/>
        <rFont val="Calibri"/>
        <family val="2"/>
        <charset val="204"/>
      </rPr>
      <t xml:space="preserve">(S</t>
    </r>
    <r>
      <rPr>
        <b val="true"/>
        <vertAlign val="subscript"/>
        <sz val="11"/>
        <color rgb="FF000000"/>
        <rFont val="Calibri"/>
        <family val="2"/>
        <charset val="204"/>
      </rPr>
      <t xml:space="preserve">без</t>
    </r>
    <r>
      <rPr>
        <b val="true"/>
        <sz val="11"/>
        <color rgb="FF000000"/>
        <rFont val="Calibri"/>
        <family val="2"/>
        <charset val="204"/>
      </rPr>
      <t xml:space="preserve">)                                                                                        ВЫБРАТЬ ЗНАЧЕНИЕ   →</t>
    </r>
  </si>
  <si>
    <t xml:space="preserve">При максимальной разрешенной скорости движения на участке дороги 60 км/ч = 14</t>
  </si>
  <si>
    <t xml:space="preserve">При максимальной разрешенной скорости движения на участке дороги 40 км/ч = 9</t>
  </si>
  <si>
    <r>
      <rPr>
        <sz val="11"/>
        <color rgb="FF000000"/>
        <rFont val="Calibri"/>
        <family val="2"/>
        <charset val="204"/>
      </rPr>
      <t xml:space="preserve">Минимальное расстояние от середины крайней полосы движения, при котором обеспечивается видимость дорожного знакав метрах  </t>
    </r>
    <r>
      <rPr>
        <b val="true"/>
        <sz val="11"/>
        <color rgb="FF000000"/>
        <rFont val="Calibri"/>
        <family val="2"/>
        <charset val="204"/>
      </rPr>
      <t xml:space="preserve">(R</t>
    </r>
    <r>
      <rPr>
        <b val="true"/>
        <vertAlign val="subscript"/>
        <sz val="11"/>
        <color rgb="FF000000"/>
        <rFont val="Calibri"/>
        <family val="2"/>
        <charset val="204"/>
      </rPr>
      <t xml:space="preserve">зк</t>
    </r>
    <r>
      <rPr>
        <b val="true"/>
        <vertAlign val="superscript"/>
        <sz val="11"/>
        <color rgb="FF000000"/>
        <rFont val="Calibri"/>
        <family val="2"/>
        <charset val="204"/>
      </rPr>
      <t xml:space="preserve">без</t>
    </r>
    <r>
      <rPr>
        <b val="true"/>
        <sz val="11"/>
        <color rgb="FF000000"/>
        <rFont val="Calibri"/>
        <family val="2"/>
        <charset val="204"/>
      </rPr>
      <t xml:space="preserve">)</t>
    </r>
  </si>
  <si>
    <r>
      <rPr>
        <b val="true"/>
        <sz val="11"/>
        <color rgb="FF000000"/>
        <rFont val="Calibri"/>
        <family val="2"/>
        <charset val="204"/>
      </rPr>
      <t xml:space="preserve">Минимально допустимое расстояние от места установки рекламной конструкции до линии установки дорожного знака, м (S</t>
    </r>
    <r>
      <rPr>
        <b val="true"/>
        <vertAlign val="subscript"/>
        <sz val="11"/>
        <color rgb="FF000000"/>
        <rFont val="Calibri"/>
        <family val="2"/>
        <charset val="204"/>
      </rPr>
      <t xml:space="preserve">уст</t>
    </r>
    <r>
      <rPr>
        <b val="true"/>
        <vertAlign val="superscript"/>
        <sz val="11"/>
        <color rgb="FF000000"/>
        <rFont val="Calibri"/>
        <family val="2"/>
        <charset val="204"/>
      </rPr>
      <t xml:space="preserve">р</t>
    </r>
    <r>
      <rPr>
        <b val="true"/>
        <sz val="11"/>
        <color rgb="FF000000"/>
        <rFont val="Calibri"/>
        <family val="2"/>
        <charset val="204"/>
      </rPr>
      <t xml:space="preserve">)</t>
    </r>
  </si>
  <si>
    <r>
      <rPr>
        <sz val="10"/>
        <color rgb="FF000000"/>
        <rFont val="Arial"/>
        <family val="2"/>
        <charset val="204"/>
      </rPr>
      <t xml:space="preserve">Высота рекламной конструкции (от уровня проезжей части до нижнего края информационного поля) в метрах </t>
    </r>
    <r>
      <rPr>
        <b val="true"/>
        <sz val="10"/>
        <color rgb="FF000000"/>
        <rFont val="Arial"/>
        <family val="2"/>
        <charset val="204"/>
      </rPr>
      <t xml:space="preserve">(h</t>
    </r>
    <r>
      <rPr>
        <b val="true"/>
        <vertAlign val="subscript"/>
        <sz val="10"/>
        <color rgb="FF000000"/>
        <rFont val="Arial"/>
        <family val="2"/>
        <charset val="204"/>
      </rPr>
      <t xml:space="preserve">р</t>
    </r>
    <r>
      <rPr>
        <b val="true"/>
        <sz val="10"/>
        <color rgb="FF000000"/>
        <rFont val="Arial"/>
        <family val="2"/>
        <charset val="204"/>
      </rPr>
      <t xml:space="preserve">)</t>
    </r>
  </si>
  <si>
    <r>
      <rPr>
        <sz val="10"/>
        <color rgb="FF000000"/>
        <rFont val="Arial"/>
        <family val="2"/>
        <charset val="204"/>
      </rPr>
      <t xml:space="preserve">Коэффициент продольного дорожного сцепления </t>
    </r>
    <r>
      <rPr>
        <b val="true"/>
        <sz val="10"/>
        <color rgb="FF000000"/>
        <rFont val="Arial"/>
        <family val="2"/>
        <charset val="204"/>
      </rPr>
      <t xml:space="preserve">(    )</t>
    </r>
  </si>
  <si>
    <r>
      <rPr>
        <sz val="11"/>
        <color rgb="FF000000"/>
        <rFont val="Calibri"/>
        <family val="2"/>
        <charset val="204"/>
      </rPr>
      <t xml:space="preserve">Расстояние безопасного торможения (остановочный путь) в метрах </t>
    </r>
    <r>
      <rPr>
        <b val="true"/>
        <sz val="11"/>
        <color rgb="FF000000"/>
        <rFont val="Calibri"/>
        <family val="2"/>
        <charset val="204"/>
      </rPr>
      <t xml:space="preserve">(S</t>
    </r>
    <r>
      <rPr>
        <b val="true"/>
        <vertAlign val="subscript"/>
        <sz val="11"/>
        <color rgb="FF000000"/>
        <rFont val="Calibri"/>
        <family val="2"/>
        <charset val="204"/>
      </rPr>
      <t xml:space="preserve">без</t>
    </r>
    <r>
      <rPr>
        <b val="true"/>
        <sz val="11"/>
        <color rgb="FF000000"/>
        <rFont val="Calibri"/>
        <family val="2"/>
        <charset val="204"/>
      </rPr>
      <t xml:space="preserve">)                                                                                    ВЫБРАТЬ ЗНАЧЕНИЕ   →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</si>
</sst>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vertAlign val="subscript"/>
      <sz val="11"/>
      <color rgb="FF000000"/>
      <name val="Calibri"/>
      <family val="2"/>
      <charset val="204"/>
    </font>
    <font>
      <vertAlign val="subscript"/>
      <sz val="11"/>
      <color rgb="FF000000"/>
      <name val="Calibri"/>
      <family val="2"/>
      <charset val="204"/>
    </font>
    <font>
      <b val="true"/>
      <vertAlign val="superscript"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b val="true"/>
      <sz val="11"/>
      <name val="Calibri"/>
      <family val="2"/>
      <charset val="204"/>
    </font>
    <font>
      <b val="true"/>
      <vertAlign val="subscript"/>
      <sz val="11"/>
      <name val="Calibri"/>
      <family val="2"/>
      <charset val="204"/>
    </font>
    <font>
      <b val="true"/>
      <vertAlign val="superscript"/>
      <sz val="11"/>
      <name val="Calibri"/>
      <family val="2"/>
      <charset val="204"/>
    </font>
    <font>
      <b val="true"/>
      <sz val="10"/>
      <color rgb="FF000000"/>
      <name val="Arial"/>
      <family val="2"/>
      <charset val="204"/>
    </font>
    <font>
      <b val="true"/>
      <vertAlign val="subscript"/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E2F0D9"/>
      </patternFill>
    </fill>
    <fill>
      <patternFill patternType="solid">
        <fgColor rgb="FFFBE5D6"/>
        <bgColor rgb="FFF2F2F2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DEEBF7"/>
      </patternFill>
    </fill>
    <fill>
      <patternFill patternType="solid">
        <fgColor rgb="FFDEEBF7"/>
        <bgColor rgb="FFDAE3F3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4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2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3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4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3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4.wmf"/><Relationship Id="rId2" Type="http://schemas.openxmlformats.org/officeDocument/2006/relationships/image" Target="../media/image5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2933640</xdr:colOff>
      <xdr:row>10</xdr:row>
      <xdr:rowOff>19080</xdr:rowOff>
    </xdr:from>
    <xdr:to>
      <xdr:col>4</xdr:col>
      <xdr:colOff>3057120</xdr:colOff>
      <xdr:row>10</xdr:row>
      <xdr:rowOff>190080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5382000" y="2152440"/>
          <a:ext cx="123480" cy="171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838080</xdr:colOff>
      <xdr:row>4</xdr:row>
      <xdr:rowOff>22320</xdr:rowOff>
    </xdr:from>
    <xdr:to>
      <xdr:col>14</xdr:col>
      <xdr:colOff>749880</xdr:colOff>
      <xdr:row>41</xdr:row>
      <xdr:rowOff>136440</xdr:rowOff>
    </xdr:to>
    <xdr:pic>
      <xdr:nvPicPr>
        <xdr:cNvPr id="1" name="Рисунок 4" descr=""/>
        <xdr:cNvPicPr/>
      </xdr:nvPicPr>
      <xdr:blipFill>
        <a:blip r:embed="rId2"/>
        <a:stretch/>
      </xdr:blipFill>
      <xdr:spPr>
        <a:xfrm>
          <a:off x="13194360" y="793800"/>
          <a:ext cx="5822280" cy="75816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9360</xdr:colOff>
      <xdr:row>4</xdr:row>
      <xdr:rowOff>9360</xdr:rowOff>
    </xdr:from>
    <xdr:to>
      <xdr:col>16</xdr:col>
      <xdr:colOff>743400</xdr:colOff>
      <xdr:row>41</xdr:row>
      <xdr:rowOff>124920</xdr:rowOff>
    </xdr:to>
    <xdr:pic>
      <xdr:nvPicPr>
        <xdr:cNvPr id="2" name="Рисунок 1" descr=""/>
        <xdr:cNvPicPr/>
      </xdr:nvPicPr>
      <xdr:blipFill>
        <a:blip r:embed="rId1"/>
        <a:stretch/>
      </xdr:blipFill>
      <xdr:spPr>
        <a:xfrm>
          <a:off x="13220280" y="780840"/>
          <a:ext cx="5704200" cy="75546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2933640</xdr:colOff>
      <xdr:row>11</xdr:row>
      <xdr:rowOff>19080</xdr:rowOff>
    </xdr:from>
    <xdr:to>
      <xdr:col>4</xdr:col>
      <xdr:colOff>3057120</xdr:colOff>
      <xdr:row>11</xdr:row>
      <xdr:rowOff>190440</xdr:rowOff>
    </xdr:to>
    <xdr:pic>
      <xdr:nvPicPr>
        <xdr:cNvPr id="3" name="Рисунок 2" descr=""/>
        <xdr:cNvPicPr/>
      </xdr:nvPicPr>
      <xdr:blipFill>
        <a:blip r:embed="rId1"/>
        <a:stretch/>
      </xdr:blipFill>
      <xdr:spPr>
        <a:xfrm>
          <a:off x="5382000" y="2342880"/>
          <a:ext cx="123480" cy="171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19080</xdr:colOff>
      <xdr:row>4</xdr:row>
      <xdr:rowOff>19080</xdr:rowOff>
    </xdr:from>
    <xdr:to>
      <xdr:col>14</xdr:col>
      <xdr:colOff>602640</xdr:colOff>
      <xdr:row>41</xdr:row>
      <xdr:rowOff>106200</xdr:rowOff>
    </xdr:to>
    <xdr:pic>
      <xdr:nvPicPr>
        <xdr:cNvPr id="4" name="Рисунок 3" descr=""/>
        <xdr:cNvPicPr/>
      </xdr:nvPicPr>
      <xdr:blipFill>
        <a:blip r:embed="rId2"/>
        <a:stretch/>
      </xdr:blipFill>
      <xdr:spPr>
        <a:xfrm>
          <a:off x="13595760" y="790560"/>
          <a:ext cx="5758200" cy="75546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9360</xdr:colOff>
      <xdr:row>4</xdr:row>
      <xdr:rowOff>11160</xdr:rowOff>
    </xdr:from>
    <xdr:to>
      <xdr:col>16</xdr:col>
      <xdr:colOff>777600</xdr:colOff>
      <xdr:row>41</xdr:row>
      <xdr:rowOff>112320</xdr:rowOff>
    </xdr:to>
    <xdr:pic>
      <xdr:nvPicPr>
        <xdr:cNvPr id="5" name="Рисунок 1" descr=""/>
        <xdr:cNvPicPr/>
      </xdr:nvPicPr>
      <xdr:blipFill>
        <a:blip r:embed="rId1"/>
        <a:stretch/>
      </xdr:blipFill>
      <xdr:spPr>
        <a:xfrm>
          <a:off x="13169520" y="782640"/>
          <a:ext cx="5665320" cy="7540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4" activeCellId="0" sqref="B4"/>
    </sheetView>
  </sheetViews>
  <sheetFormatPr defaultColWidth="8.6875" defaultRowHeight="15" zeroHeight="false" outlineLevelRow="0" outlineLevelCol="0"/>
  <cols>
    <col collapsed="false" customWidth="true" hidden="false" outlineLevel="0" max="5" min="5" style="0" width="131.71"/>
    <col collapsed="false" customWidth="true" hidden="false" outlineLevel="0" max="7" min="7" style="0" width="12.57"/>
    <col collapsed="false" customWidth="true" hidden="false" outlineLevel="0" max="8" min="8" style="0" width="19.14"/>
    <col collapsed="false" customWidth="true" hidden="false" outlineLevel="0" max="15" min="15" style="0" width="11.29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</row>
    <row r="4" customFormat="false" ht="15.75" hidden="false" customHeight="false" outlineLevel="0" collapsed="false">
      <c r="A4" s="1"/>
      <c r="B4" s="1"/>
      <c r="C4" s="1"/>
      <c r="D4" s="1"/>
      <c r="E4" s="1"/>
      <c r="F4" s="1"/>
      <c r="G4" s="1"/>
    </row>
    <row r="5" customFormat="false" ht="18" hidden="false" customHeight="true" outlineLevel="0" collapsed="false">
      <c r="B5" s="2" t="s">
        <v>0</v>
      </c>
      <c r="C5" s="2"/>
      <c r="D5" s="2"/>
      <c r="E5" s="3" t="s">
        <v>1</v>
      </c>
      <c r="F5" s="4" t="n">
        <v>0</v>
      </c>
    </row>
    <row r="6" customFormat="false" ht="18" hidden="false" customHeight="false" outlineLevel="0" collapsed="false">
      <c r="B6" s="2"/>
      <c r="C6" s="2"/>
      <c r="D6" s="2"/>
      <c r="E6" s="5" t="s">
        <v>2</v>
      </c>
      <c r="F6" s="6" t="n">
        <v>0</v>
      </c>
    </row>
    <row r="7" customFormat="false" ht="18" hidden="false" customHeight="false" outlineLevel="0" collapsed="false">
      <c r="B7" s="2"/>
      <c r="C7" s="2"/>
      <c r="D7" s="2"/>
      <c r="E7" s="5" t="s">
        <v>3</v>
      </c>
      <c r="F7" s="6" t="n">
        <v>0</v>
      </c>
    </row>
    <row r="8" customFormat="false" ht="18" hidden="false" customHeight="false" outlineLevel="0" collapsed="false">
      <c r="B8" s="2"/>
      <c r="C8" s="2"/>
      <c r="D8" s="2"/>
      <c r="E8" s="5" t="s">
        <v>4</v>
      </c>
      <c r="F8" s="6" t="n">
        <v>0</v>
      </c>
    </row>
    <row r="9" customFormat="false" ht="19.5" hidden="false" customHeight="false" outlineLevel="0" collapsed="false">
      <c r="B9" s="2"/>
      <c r="C9" s="2"/>
      <c r="D9" s="2"/>
      <c r="E9" s="7" t="s">
        <v>5</v>
      </c>
      <c r="F9" s="8" t="n">
        <v>0</v>
      </c>
    </row>
    <row r="10" customFormat="false" ht="15.75" hidden="false" customHeight="false" outlineLevel="0" collapsed="false"/>
    <row r="11" customFormat="false" ht="15" hidden="false" customHeight="false" outlineLevel="0" collapsed="false">
      <c r="B11" s="9" t="s">
        <v>6</v>
      </c>
      <c r="C11" s="9"/>
      <c r="D11" s="9"/>
      <c r="E11" s="10" t="s">
        <v>7</v>
      </c>
      <c r="F11" s="11" t="n">
        <v>0.4</v>
      </c>
    </row>
    <row r="12" customFormat="false" ht="18.75" hidden="false" customHeight="false" outlineLevel="0" collapsed="false">
      <c r="B12" s="9"/>
      <c r="C12" s="9"/>
      <c r="D12" s="9"/>
      <c r="E12" s="7" t="s">
        <v>8</v>
      </c>
      <c r="F12" s="12" t="n">
        <v>1.2</v>
      </c>
    </row>
    <row r="13" customFormat="false" ht="15.75" hidden="false" customHeight="false" outlineLevel="0" collapsed="false"/>
    <row r="14" customFormat="false" ht="18.75" hidden="false" customHeight="false" outlineLevel="0" collapsed="false">
      <c r="B14" s="9" t="s">
        <v>9</v>
      </c>
      <c r="C14" s="9"/>
      <c r="D14" s="9"/>
      <c r="E14" s="13" t="s">
        <v>10</v>
      </c>
      <c r="F14" s="14" t="n">
        <f aca="false">1.1*(SQRT(((F5-F12)^2)+((F7+F6)^2)))</f>
        <v>1.32</v>
      </c>
    </row>
    <row r="15" customFormat="false" ht="18" hidden="false" customHeight="false" outlineLevel="0" collapsed="false">
      <c r="B15" s="9"/>
      <c r="C15" s="9"/>
      <c r="D15" s="9"/>
      <c r="E15" s="15" t="s">
        <v>11</v>
      </c>
      <c r="F15" s="16" t="n">
        <f aca="false">(F8/1.5)+((F8*F8)/(254*F11))</f>
        <v>0</v>
      </c>
    </row>
    <row r="16" customFormat="false" ht="19.5" hidden="false" customHeight="false" outlineLevel="0" collapsed="false">
      <c r="B16" s="9"/>
      <c r="C16" s="9"/>
      <c r="D16" s="9"/>
      <c r="E16" s="17" t="s">
        <v>12</v>
      </c>
      <c r="F16" s="18" t="n">
        <f aca="false">F15*(1-((F9+F7)/F14))</f>
        <v>0</v>
      </c>
    </row>
    <row r="18" customFormat="false" ht="15" hidden="false" customHeight="true" outlineLevel="0" collapsed="false">
      <c r="B18" s="19" t="s">
        <v>13</v>
      </c>
      <c r="C18" s="19"/>
      <c r="D18" s="19"/>
      <c r="E18" s="19"/>
      <c r="F18" s="19"/>
    </row>
    <row r="26" customFormat="false" ht="15" hidden="false" customHeight="false" outlineLevel="0" collapsed="false">
      <c r="E26" s="1"/>
    </row>
  </sheetData>
  <sheetProtection sheet="true" password="ce28" objects="true" scenarios="true"/>
  <mergeCells count="4">
    <mergeCell ref="B5:D9"/>
    <mergeCell ref="B11:D12"/>
    <mergeCell ref="B14:D16"/>
    <mergeCell ref="B18:F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K2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4" activeCellId="0" sqref="B4"/>
    </sheetView>
  </sheetViews>
  <sheetFormatPr defaultColWidth="8.6875" defaultRowHeight="15" zeroHeight="false" outlineLevelRow="0" outlineLevelCol="0"/>
  <cols>
    <col collapsed="false" customWidth="true" hidden="false" outlineLevel="0" max="5" min="5" style="0" width="133.01"/>
    <col collapsed="false" customWidth="true" hidden="false" outlineLevel="0" max="6" min="6" style="0" width="10.85"/>
    <col collapsed="false" customWidth="true" hidden="true" outlineLevel="0" max="11" min="11" style="0" width="11.52"/>
    <col collapsed="false" customWidth="true" hidden="false" outlineLevel="0" max="16" min="16" style="0" width="9.71"/>
    <col collapsed="false" customWidth="true" hidden="false" outlineLevel="0" max="17" min="17" style="0" width="11.42"/>
  </cols>
  <sheetData>
    <row r="4" customFormat="false" ht="15.75" hidden="false" customHeight="false" outlineLevel="0" collapsed="false"/>
    <row r="5" customFormat="false" ht="18" hidden="false" customHeight="true" outlineLevel="0" collapsed="false">
      <c r="B5" s="2" t="s">
        <v>0</v>
      </c>
      <c r="C5" s="2"/>
      <c r="D5" s="2"/>
      <c r="E5" s="3" t="s">
        <v>1</v>
      </c>
      <c r="F5" s="4" t="n">
        <v>0</v>
      </c>
    </row>
    <row r="6" customFormat="false" ht="18" hidden="false" customHeight="false" outlineLevel="0" collapsed="false">
      <c r="B6" s="2"/>
      <c r="C6" s="2"/>
      <c r="D6" s="2"/>
      <c r="E6" s="5" t="s">
        <v>14</v>
      </c>
      <c r="F6" s="6" t="n">
        <v>0</v>
      </c>
    </row>
    <row r="7" customFormat="false" ht="18" hidden="false" customHeight="false" outlineLevel="0" collapsed="false">
      <c r="B7" s="2"/>
      <c r="C7" s="2"/>
      <c r="D7" s="2"/>
      <c r="E7" s="5" t="s">
        <v>15</v>
      </c>
      <c r="F7" s="6" t="n">
        <v>0</v>
      </c>
    </row>
    <row r="8" customFormat="false" ht="19.5" hidden="false" customHeight="false" outlineLevel="0" collapsed="false">
      <c r="B8" s="2"/>
      <c r="C8" s="2"/>
      <c r="D8" s="2"/>
      <c r="E8" s="7" t="s">
        <v>16</v>
      </c>
      <c r="F8" s="8" t="n">
        <v>0</v>
      </c>
    </row>
    <row r="9" customFormat="false" ht="15" hidden="false" customHeight="false" outlineLevel="0" collapsed="false">
      <c r="B9" s="20"/>
      <c r="C9" s="20"/>
      <c r="D9" s="21"/>
      <c r="E9" s="1"/>
    </row>
    <row r="10" customFormat="false" ht="15.75" hidden="false" customHeight="false" outlineLevel="0" collapsed="false">
      <c r="E10" s="1"/>
    </row>
    <row r="11" customFormat="false" ht="18" hidden="false" customHeight="false" outlineLevel="0" collapsed="false">
      <c r="B11" s="22" t="s">
        <v>6</v>
      </c>
      <c r="C11" s="22"/>
      <c r="D11" s="22"/>
      <c r="E11" s="23" t="s">
        <v>8</v>
      </c>
      <c r="F11" s="24" t="n">
        <v>1.2</v>
      </c>
    </row>
    <row r="12" customFormat="false" ht="18.75" hidden="false" customHeight="false" outlineLevel="0" collapsed="false">
      <c r="B12" s="22"/>
      <c r="C12" s="22"/>
      <c r="D12" s="22"/>
      <c r="E12" s="7" t="s">
        <v>17</v>
      </c>
      <c r="F12" s="25" t="n">
        <v>14</v>
      </c>
    </row>
    <row r="13" customFormat="false" ht="15" hidden="false" customHeight="false" outlineLevel="0" collapsed="false">
      <c r="B13" s="22"/>
      <c r="C13" s="22"/>
      <c r="D13" s="22"/>
      <c r="E13" s="26" t="s">
        <v>18</v>
      </c>
      <c r="F13" s="26"/>
      <c r="K13" s="0" t="n">
        <v>14</v>
      </c>
    </row>
    <row r="14" customFormat="false" ht="15.75" hidden="false" customHeight="false" outlineLevel="0" collapsed="false">
      <c r="B14" s="22"/>
      <c r="C14" s="22"/>
      <c r="D14" s="22"/>
      <c r="E14" s="27" t="s">
        <v>19</v>
      </c>
      <c r="F14" s="27"/>
      <c r="K14" s="0" t="n">
        <v>9</v>
      </c>
    </row>
    <row r="15" customFormat="false" ht="15" hidden="false" customHeight="false" outlineLevel="0" collapsed="false">
      <c r="F15" s="28"/>
    </row>
    <row r="16" customFormat="false" ht="15.75" hidden="false" customHeight="false" outlineLevel="0" collapsed="false">
      <c r="F16" s="28"/>
    </row>
    <row r="17" customFormat="false" ht="18.75" hidden="false" customHeight="false" outlineLevel="0" collapsed="false">
      <c r="B17" s="9" t="s">
        <v>9</v>
      </c>
      <c r="C17" s="9"/>
      <c r="D17" s="9"/>
      <c r="E17" s="29" t="s">
        <v>20</v>
      </c>
      <c r="F17" s="14" t="n">
        <f aca="false">1.1*(SQRT(((F5-F11)^2)+((F7+F6)^2)))</f>
        <v>1.32</v>
      </c>
    </row>
    <row r="18" customFormat="false" ht="19.5" hidden="false" customHeight="false" outlineLevel="0" collapsed="false">
      <c r="B18" s="9"/>
      <c r="C18" s="9"/>
      <c r="D18" s="9"/>
      <c r="E18" s="17" t="s">
        <v>21</v>
      </c>
      <c r="F18" s="30" t="n">
        <f aca="false">F12*(1-(F8+F7)/F17)</f>
        <v>14</v>
      </c>
    </row>
    <row r="20" customFormat="false" ht="15" hidden="false" customHeight="true" outlineLevel="0" collapsed="false">
      <c r="B20" s="19" t="s">
        <v>13</v>
      </c>
      <c r="C20" s="19"/>
      <c r="D20" s="19"/>
      <c r="E20" s="19"/>
      <c r="F20" s="19"/>
    </row>
  </sheetData>
  <sheetProtection sheet="true" password="ce28" objects="true" scenarios="true"/>
  <mergeCells count="6">
    <mergeCell ref="B5:D8"/>
    <mergeCell ref="B11:D14"/>
    <mergeCell ref="E13:F13"/>
    <mergeCell ref="E14:F14"/>
    <mergeCell ref="B17:D18"/>
    <mergeCell ref="B20:F20"/>
  </mergeCells>
  <dataValidations count="1">
    <dataValidation allowBlank="true" operator="between" showDropDown="false" showErrorMessage="true" showInputMessage="true" sqref="F12" type="list">
      <formula1>$K$13:$K$14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F19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4" activeCellId="0" sqref="B4"/>
    </sheetView>
  </sheetViews>
  <sheetFormatPr defaultColWidth="8.6875" defaultRowHeight="15" zeroHeight="false" outlineLevelRow="0" outlineLevelCol="0"/>
  <cols>
    <col collapsed="false" customWidth="true" hidden="false" outlineLevel="0" max="5" min="5" style="0" width="132.57"/>
    <col collapsed="false" customWidth="true" hidden="false" outlineLevel="0" max="6" min="6" style="0" width="11.14"/>
    <col collapsed="false" customWidth="true" hidden="false" outlineLevel="0" max="7" min="7" style="0" width="14.01"/>
    <col collapsed="false" customWidth="true" hidden="false" outlineLevel="0" max="8" min="8" style="0" width="21.29"/>
  </cols>
  <sheetData>
    <row r="4" customFormat="false" ht="15.75" hidden="false" customHeight="false" outlineLevel="0" collapsed="false"/>
    <row r="5" customFormat="false" ht="18" hidden="false" customHeight="true" outlineLevel="0" collapsed="false">
      <c r="B5" s="2" t="s">
        <v>0</v>
      </c>
      <c r="C5" s="2"/>
      <c r="D5" s="2"/>
      <c r="E5" s="3" t="s">
        <v>1</v>
      </c>
      <c r="F5" s="4" t="n">
        <v>0</v>
      </c>
    </row>
    <row r="6" customFormat="false" ht="18" hidden="false" customHeight="false" outlineLevel="0" collapsed="false">
      <c r="B6" s="2"/>
      <c r="C6" s="2"/>
      <c r="D6" s="2"/>
      <c r="E6" s="5" t="s">
        <v>14</v>
      </c>
      <c r="F6" s="6" t="n">
        <v>0</v>
      </c>
    </row>
    <row r="7" customFormat="false" ht="18" hidden="false" customHeight="false" outlineLevel="0" collapsed="false">
      <c r="B7" s="2"/>
      <c r="C7" s="2"/>
      <c r="D7" s="2"/>
      <c r="E7" s="5" t="s">
        <v>15</v>
      </c>
      <c r="F7" s="6" t="n">
        <v>0</v>
      </c>
    </row>
    <row r="8" customFormat="false" ht="15" hidden="false" customHeight="false" outlineLevel="0" collapsed="false">
      <c r="B8" s="2"/>
      <c r="C8" s="2"/>
      <c r="D8" s="2"/>
      <c r="E8" s="31" t="s">
        <v>22</v>
      </c>
      <c r="F8" s="6" t="n">
        <v>0</v>
      </c>
    </row>
    <row r="9" customFormat="false" ht="18.75" hidden="false" customHeight="false" outlineLevel="0" collapsed="false">
      <c r="B9" s="2"/>
      <c r="C9" s="2"/>
      <c r="D9" s="2"/>
      <c r="E9" s="5" t="s">
        <v>16</v>
      </c>
      <c r="F9" s="6" t="n">
        <v>0</v>
      </c>
    </row>
    <row r="10" customFormat="false" ht="18.75" hidden="false" customHeight="false" outlineLevel="0" collapsed="false">
      <c r="B10" s="2"/>
      <c r="C10" s="2"/>
      <c r="D10" s="2"/>
      <c r="E10" s="7" t="s">
        <v>4</v>
      </c>
      <c r="F10" s="8" t="n">
        <v>0</v>
      </c>
    </row>
    <row r="11" customFormat="false" ht="15.75" hidden="false" customHeight="false" outlineLevel="0" collapsed="false"/>
    <row r="12" customFormat="false" ht="15" hidden="false" customHeight="false" outlineLevel="0" collapsed="false">
      <c r="B12" s="22" t="s">
        <v>6</v>
      </c>
      <c r="C12" s="22"/>
      <c r="D12" s="22"/>
      <c r="E12" s="32" t="s">
        <v>23</v>
      </c>
      <c r="F12" s="11" t="n">
        <v>0.4</v>
      </c>
    </row>
    <row r="13" customFormat="false" ht="18.75" hidden="false" customHeight="false" outlineLevel="0" collapsed="false">
      <c r="B13" s="22"/>
      <c r="C13" s="22"/>
      <c r="D13" s="22"/>
      <c r="E13" s="33" t="s">
        <v>8</v>
      </c>
      <c r="F13" s="12" t="n">
        <v>1.2</v>
      </c>
    </row>
    <row r="14" customFormat="false" ht="15.75" hidden="false" customHeight="false" outlineLevel="0" collapsed="false">
      <c r="E14" s="1"/>
      <c r="F14" s="34"/>
    </row>
    <row r="15" customFormat="false" ht="18.75" hidden="false" customHeight="false" outlineLevel="0" collapsed="false">
      <c r="B15" s="9" t="s">
        <v>9</v>
      </c>
      <c r="C15" s="9"/>
      <c r="D15" s="9"/>
      <c r="E15" s="13" t="s">
        <v>10</v>
      </c>
      <c r="F15" s="14" t="n">
        <f aca="false">1.1*(SQRT(((F5-F13)^2)+((F7+F6)^2)))</f>
        <v>1.32</v>
      </c>
    </row>
    <row r="16" customFormat="false" ht="18" hidden="false" customHeight="false" outlineLevel="0" collapsed="false">
      <c r="B16" s="9"/>
      <c r="C16" s="9"/>
      <c r="D16" s="9"/>
      <c r="E16" s="15" t="s">
        <v>11</v>
      </c>
      <c r="F16" s="16" t="n">
        <f aca="false">(F10/1.5)+((F10*F10)/(254*F12))</f>
        <v>0</v>
      </c>
    </row>
    <row r="17" customFormat="false" ht="19.5" hidden="false" customHeight="false" outlineLevel="0" collapsed="false">
      <c r="B17" s="9"/>
      <c r="C17" s="9"/>
      <c r="D17" s="9"/>
      <c r="E17" s="17" t="s">
        <v>12</v>
      </c>
      <c r="F17" s="18" t="n">
        <f aca="false">F16*(1-((SQRT(((F7+F9)^2)+((F8-F13)^2)))/F15))</f>
        <v>0</v>
      </c>
    </row>
    <row r="19" customFormat="false" ht="15" hidden="false" customHeight="true" outlineLevel="0" collapsed="false">
      <c r="B19" s="19" t="s">
        <v>13</v>
      </c>
      <c r="C19" s="19"/>
      <c r="D19" s="19"/>
      <c r="E19" s="19"/>
      <c r="F19" s="19"/>
    </row>
  </sheetData>
  <sheetProtection sheet="true" password="ce28" objects="true" scenarios="true"/>
  <mergeCells count="4">
    <mergeCell ref="B5:D10"/>
    <mergeCell ref="B12:D13"/>
    <mergeCell ref="B15:D17"/>
    <mergeCell ref="B19:F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K2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4" activeCellId="0" sqref="B4"/>
    </sheetView>
  </sheetViews>
  <sheetFormatPr defaultColWidth="8.6875" defaultRowHeight="15" zeroHeight="false" outlineLevelRow="0" outlineLevelCol="0"/>
  <cols>
    <col collapsed="false" customWidth="true" hidden="false" outlineLevel="0" max="5" min="5" style="0" width="131.14"/>
    <col collapsed="false" customWidth="true" hidden="false" outlineLevel="0" max="6" min="6" style="35" width="11.99"/>
    <col collapsed="false" customWidth="true" hidden="true" outlineLevel="0" max="11" min="11" style="0" width="11.52"/>
    <col collapsed="false" customWidth="true" hidden="false" outlineLevel="0" max="17" min="17" style="0" width="11.71"/>
  </cols>
  <sheetData>
    <row r="4" customFormat="false" ht="15.75" hidden="false" customHeight="false" outlineLevel="0" collapsed="false"/>
    <row r="5" customFormat="false" ht="18" hidden="false" customHeight="true" outlineLevel="0" collapsed="false">
      <c r="B5" s="2" t="s">
        <v>0</v>
      </c>
      <c r="C5" s="2"/>
      <c r="D5" s="2"/>
      <c r="E5" s="3" t="s">
        <v>1</v>
      </c>
      <c r="F5" s="4" t="n">
        <v>0</v>
      </c>
    </row>
    <row r="6" customFormat="false" ht="18" hidden="false" customHeight="false" outlineLevel="0" collapsed="false">
      <c r="B6" s="2"/>
      <c r="C6" s="2"/>
      <c r="D6" s="2"/>
      <c r="E6" s="5" t="s">
        <v>14</v>
      </c>
      <c r="F6" s="6" t="n">
        <v>0</v>
      </c>
    </row>
    <row r="7" customFormat="false" ht="18" hidden="false" customHeight="false" outlineLevel="0" collapsed="false">
      <c r="B7" s="2"/>
      <c r="C7" s="2"/>
      <c r="D7" s="2"/>
      <c r="E7" s="5" t="s">
        <v>15</v>
      </c>
      <c r="F7" s="6" t="n">
        <v>0</v>
      </c>
    </row>
    <row r="8" customFormat="false" ht="15" hidden="false" customHeight="false" outlineLevel="0" collapsed="false">
      <c r="B8" s="2"/>
      <c r="C8" s="2"/>
      <c r="D8" s="2"/>
      <c r="E8" s="31" t="s">
        <v>22</v>
      </c>
      <c r="F8" s="6" t="n">
        <v>0</v>
      </c>
    </row>
    <row r="9" customFormat="false" ht="19.5" hidden="false" customHeight="false" outlineLevel="0" collapsed="false">
      <c r="B9" s="2"/>
      <c r="C9" s="2"/>
      <c r="D9" s="2"/>
      <c r="E9" s="5" t="s">
        <v>16</v>
      </c>
      <c r="F9" s="8" t="n">
        <v>0</v>
      </c>
    </row>
    <row r="11" customFormat="false" ht="15.75" hidden="false" customHeight="false" outlineLevel="0" collapsed="false"/>
    <row r="12" customFormat="false" ht="18" hidden="false" customHeight="false" outlineLevel="0" collapsed="false">
      <c r="B12" s="9" t="s">
        <v>6</v>
      </c>
      <c r="C12" s="9"/>
      <c r="D12" s="9"/>
      <c r="E12" s="23" t="s">
        <v>8</v>
      </c>
      <c r="F12" s="24" t="n">
        <v>1.2</v>
      </c>
    </row>
    <row r="13" customFormat="false" ht="18.75" hidden="false" customHeight="false" outlineLevel="0" collapsed="false">
      <c r="B13" s="9"/>
      <c r="C13" s="9"/>
      <c r="D13" s="9"/>
      <c r="E13" s="7" t="s">
        <v>24</v>
      </c>
      <c r="F13" s="25" t="n">
        <v>9</v>
      </c>
      <c r="K13" s="0" t="n">
        <v>14</v>
      </c>
    </row>
    <row r="14" customFormat="false" ht="15" hidden="false" customHeight="false" outlineLevel="0" collapsed="false">
      <c r="B14" s="9"/>
      <c r="C14" s="9"/>
      <c r="D14" s="9"/>
      <c r="E14" s="26" t="s">
        <v>18</v>
      </c>
      <c r="F14" s="26"/>
      <c r="K14" s="0" t="n">
        <v>9</v>
      </c>
    </row>
    <row r="15" customFormat="false" ht="15.75" hidden="false" customHeight="false" outlineLevel="0" collapsed="false">
      <c r="B15" s="9"/>
      <c r="C15" s="9"/>
      <c r="D15" s="9"/>
      <c r="E15" s="27" t="s">
        <v>19</v>
      </c>
      <c r="F15" s="27"/>
    </row>
    <row r="16" customFormat="false" ht="15.75" hidden="false" customHeight="false" outlineLevel="0" collapsed="false"/>
    <row r="17" customFormat="false" ht="18.75" hidden="false" customHeight="false" outlineLevel="0" collapsed="false">
      <c r="B17" s="9" t="s">
        <v>9</v>
      </c>
      <c r="C17" s="9"/>
      <c r="D17" s="9"/>
      <c r="E17" s="29" t="s">
        <v>20</v>
      </c>
      <c r="F17" s="14" t="n">
        <f aca="false">1.1*(SQRT(((F5-F12)^2)+((F7+F6)^2)))</f>
        <v>1.32</v>
      </c>
    </row>
    <row r="18" customFormat="false" ht="19.5" hidden="false" customHeight="false" outlineLevel="0" collapsed="false">
      <c r="B18" s="9"/>
      <c r="C18" s="9"/>
      <c r="D18" s="9"/>
      <c r="E18" s="17" t="s">
        <v>21</v>
      </c>
      <c r="F18" s="18" t="n">
        <f aca="false">F13*(1-((SQRT(((F7+F9)^2)+((F8-F12)^2)))/F17))</f>
        <v>0.818181818181818</v>
      </c>
    </row>
    <row r="20" customFormat="false" ht="15" hidden="false" customHeight="true" outlineLevel="0" collapsed="false">
      <c r="B20" s="19" t="s">
        <v>13</v>
      </c>
      <c r="C20" s="19"/>
      <c r="D20" s="19"/>
      <c r="E20" s="19"/>
      <c r="F20" s="19"/>
    </row>
  </sheetData>
  <sheetProtection sheet="true" password="ce28" objects="true" scenarios="true"/>
  <mergeCells count="6">
    <mergeCell ref="B5:D9"/>
    <mergeCell ref="B12:D15"/>
    <mergeCell ref="E14:F14"/>
    <mergeCell ref="E15:F15"/>
    <mergeCell ref="B17:D18"/>
    <mergeCell ref="B20:F20"/>
  </mergeCells>
  <dataValidations count="1">
    <dataValidation allowBlank="true" operator="between" showDropDown="false" showErrorMessage="true" showInputMessage="true" sqref="F13" type="list">
      <formula1>$K$13:$K$14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2016-04-27T08:26:14Z</dcterms:created>
  <dc:creator>Дерксен Алексей Викторович</dc:creator>
  <dc:description/>
  <dc:language>ru-RU</dc:language>
  <cp:lastModifiedBy>Дерксен Алексей Викторович</cp:lastModifiedBy>
  <dcterms:modified xsi:type="dcterms:W3CDTF">2016-05-04T10:41:27Z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